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企画部\D危機管理室\避難確保計画\"/>
    </mc:Choice>
  </mc:AlternateContent>
  <bookViews>
    <workbookView xWindow="0" yWindow="0" windowWidth="20490" windowHeight="7530" activeTab="1"/>
  </bookViews>
  <sheets>
    <sheet name="入力シート" sheetId="1" r:id="rId1"/>
    <sheet name="出力シート" sheetId="2" r:id="rId2"/>
  </sheets>
  <definedNames>
    <definedName name="_xlnm.Print_Area" localSheetId="1">出力シート!$A$1:$J$323</definedName>
    <definedName name="_xlnm.Print_Area" localSheetId="0">入力シート!$A$1:$J$169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8" i="2" l="1"/>
  <c r="H201" i="2" l="1"/>
  <c r="F201" i="2"/>
  <c r="B119" i="2" l="1"/>
  <c r="A169" i="2" l="1"/>
  <c r="L256" i="2" l="1"/>
  <c r="A264" i="2" l="1"/>
  <c r="A268" i="2"/>
  <c r="D65" i="2" l="1"/>
  <c r="D321" i="2" l="1"/>
  <c r="D320" i="2"/>
  <c r="A123" i="2" l="1"/>
  <c r="A125" i="2"/>
  <c r="A115" i="2"/>
  <c r="A113" i="2"/>
  <c r="E28" i="1"/>
  <c r="H66" i="2" s="1"/>
  <c r="I28" i="1"/>
  <c r="F66" i="2" s="1"/>
  <c r="B256" i="2" l="1"/>
  <c r="L250" i="2"/>
  <c r="D250" i="2" s="1"/>
  <c r="L252" i="2"/>
  <c r="D252" i="2" s="1"/>
  <c r="L248" i="2"/>
  <c r="D248" i="2" s="1"/>
  <c r="C75" i="1"/>
  <c r="L244" i="2" s="1"/>
  <c r="L241" i="2"/>
  <c r="D241" i="2" s="1"/>
  <c r="D244" i="2" l="1"/>
  <c r="D203" i="2"/>
  <c r="D201" i="2" l="1"/>
  <c r="D67" i="2"/>
  <c r="B67" i="2"/>
  <c r="B65" i="2"/>
  <c r="A31" i="2"/>
  <c r="A37" i="2" l="1"/>
  <c r="A104" i="2" l="1"/>
  <c r="A102" i="2"/>
</calcChain>
</file>

<file path=xl/sharedStrings.xml><?xml version="1.0" encoding="utf-8"?>
<sst xmlns="http://schemas.openxmlformats.org/spreadsheetml/2006/main" count="381" uniqueCount="234">
  <si>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</si>
  <si>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</si>
  <si>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</si>
  <si>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</si>
  <si>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</si>
  <si>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</si>
  <si>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</si>
  <si>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</si>
  <si>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</si>
  <si>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</si>
  <si>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</si>
  <si>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</si>
  <si>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</si>
  <si>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</si>
  <si>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施設内全体の避難誘導</t>
  </si>
  <si>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</si>
  <si>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</si>
  <si>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</si>
  <si>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</si>
  <si>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</si>
  <si>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</si>
  <si>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</si>
  <si>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</si>
  <si>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</si>
  <si>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</si>
  <si>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t>インターネット</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</si>
  <si>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</si>
  <si>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</si>
  <si>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</si>
  <si>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</si>
  <si>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</si>
  <si>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</si>
  <si>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</si>
  <si>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</si>
  <si>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</si>
  <si>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</si>
  <si>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</si>
  <si>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</si>
  <si>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</si>
  <si>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</si>
  <si>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</si>
  <si>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</si>
  <si>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</si>
  <si>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</si>
  <si>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</si>
  <si>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</si>
  <si>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</si>
  <si>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</si>
  <si>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</si>
  <si>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</si>
  <si>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</si>
  <si>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</si>
  <si>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</si>
  <si>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</si>
  <si>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</si>
  <si>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</si>
  <si>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</si>
  <si>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</si>
  <si>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</si>
  <si>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</si>
  <si>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</si>
  <si>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</si>
  <si>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</si>
  <si>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</si>
  <si>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</si>
  <si>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</si>
  <si>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</si>
  <si>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</si>
  <si>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</si>
  <si>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</si>
  <si>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</si>
  <si>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</si>
  <si>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</si>
  <si>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車両</t>
  </si>
  <si>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</si>
  <si>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</si>
  <si>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</si>
  <si>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</si>
  <si>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</si>
  <si>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</si>
  <si>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</si>
  <si>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</si>
  <si>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</si>
  <si>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</si>
  <si>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</si>
  <si>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</si>
  <si>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</si>
  <si>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</si>
  <si>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防災情報及び避難誘導</t>
    <rPh sb="0" eb="2">
      <t>ボウサイ</t>
    </rPh>
    <rPh sb="2" eb="4">
      <t>ジョウホウ</t>
    </rPh>
    <rPh sb="4" eb="5">
      <t>オヨ</t>
    </rPh>
    <rPh sb="6" eb="8">
      <t>ヒナン</t>
    </rPh>
    <rPh sb="8" eb="10">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</si>
  <si>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</si>
  <si>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</si>
  <si>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</si>
  <si>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</si>
  <si>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</si>
  <si>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</si>
  <si>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全従業員</t>
  </si>
  <si>
    <t>情報収集・伝達及び避難誘導</t>
  </si>
  <si>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</si>
  <si>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</si>
  <si>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</si>
  <si>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</si>
  <si>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</si>
  <si>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</si>
  <si>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</si>
  <si>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</si>
  <si>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</si>
  <si>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</si>
  <si>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</si>
  <si>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</si>
  <si>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</si>
  <si>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</si>
  <si>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</si>
  <si>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</si>
  <si>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</si>
  <si>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</si>
  <si>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</si>
  <si>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</si>
  <si>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</si>
  <si>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</si>
  <si>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</si>
  <si>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</si>
  <si>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</si>
  <si>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</si>
  <si>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</si>
  <si>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</si>
  <si>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</si>
  <si>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</si>
  <si>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</si>
  <si>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</si>
  <si>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</si>
  <si>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</si>
  <si>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</si>
  <si>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</si>
  <si>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</si>
  <si>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</si>
  <si>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</si>
  <si>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</si>
  <si>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</si>
  <si>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</si>
  <si>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</si>
  <si>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</si>
  <si>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</si>
  <si>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</si>
  <si>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</si>
  <si>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</si>
  <si>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</si>
  <si>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</si>
  <si>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</si>
  <si>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</si>
  <si>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</si>
  <si>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</si>
  <si>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</si>
  <si>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</si>
  <si>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</si>
  <si>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</si>
  <si>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</si>
  <si>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</si>
  <si>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</si>
  <si>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</si>
  <si>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</si>
  <si>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</si>
  <si>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</si>
  <si>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</si>
  <si>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</si>
  <si>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</si>
  <si>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</si>
  <si>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</si>
  <si>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</si>
  <si>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</si>
  <si>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</si>
  <si>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</si>
  <si>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</si>
  <si>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</si>
  <si>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</si>
  <si>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</si>
  <si>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</si>
  <si>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</si>
  <si>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</si>
  <si>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</si>
  <si>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</si>
  <si>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</si>
  <si>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</si>
  <si>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</si>
  <si>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</si>
  <si>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</si>
  <si>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</si>
  <si>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</si>
  <si>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</si>
  <si>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</si>
  <si>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</si>
  <si>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</si>
  <si>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表内の事項のほか、統括管理者の指揮命令に従うものとする。</t>
    <rPh sb="2" eb="3">
      <t>ナイ</t>
    </rPh>
    <rPh sb="4" eb="6">
      <t>ジコウ</t>
    </rPh>
    <phoneticPr fontId="9"/>
  </si>
  <si>
    <t xml:space="preserve">5．情報収集及び伝達 </t>
    <phoneticPr fontId="9"/>
  </si>
  <si>
    <t xml:space="preserve">6．避難誘導 </t>
    <phoneticPr fontId="9"/>
  </si>
  <si>
    <t>○○小学校</t>
    <rPh sb="2" eb="5">
      <t>ショウガッコウ</t>
    </rPh>
    <phoneticPr fontId="9"/>
  </si>
  <si>
    <t>台風接近</t>
  </si>
  <si>
    <t>土砂災害警戒情報</t>
    <phoneticPr fontId="9"/>
  </si>
  <si>
    <t>自家発電機</t>
    <rPh sb="0" eb="2">
      <t>ジカ</t>
    </rPh>
    <rPh sb="2" eb="4">
      <t>ハツデン</t>
    </rPh>
    <rPh sb="4" eb="5">
      <t>キ</t>
    </rPh>
    <phoneticPr fontId="9"/>
  </si>
  <si>
    <t>壁の補強</t>
    <rPh sb="0" eb="1">
      <t>カベ</t>
    </rPh>
    <rPh sb="2" eb="4">
      <t>ホキョウ</t>
    </rPh>
    <phoneticPr fontId="9"/>
  </si>
  <si>
    <t>非常用サイレン（屋外設置）</t>
    <rPh sb="0" eb="3">
      <t>ヒジョウヨウ</t>
    </rPh>
    <rPh sb="8" eb="10">
      <t>オクガイ</t>
    </rPh>
    <rPh sb="10" eb="12">
      <t>セッチ</t>
    </rPh>
    <phoneticPr fontId="9"/>
  </si>
  <si>
    <t>無／有　2か所</t>
    <rPh sb="0" eb="1">
      <t>ナシ</t>
    </rPh>
    <rPh sb="2" eb="3">
      <t>アリ</t>
    </rPh>
    <rPh sb="6" eb="7">
      <t>ショ</t>
    </rPh>
    <phoneticPr fontId="9"/>
  </si>
  <si>
    <t>か所</t>
    <rPh sb="1" eb="2">
      <t>ショ</t>
    </rPh>
    <phoneticPr fontId="9"/>
  </si>
  <si>
    <t>土砂災害に対する避難を確保するための対策</t>
    <rPh sb="0" eb="2">
      <t>ドシャ</t>
    </rPh>
    <rPh sb="2" eb="4">
      <t>サイガイ</t>
    </rPh>
    <rPh sb="5" eb="6">
      <t>タイ</t>
    </rPh>
    <rPh sb="8" eb="10">
      <t>ヒナン</t>
    </rPh>
    <rPh sb="11" eb="13">
      <t>カクホ</t>
    </rPh>
    <rPh sb="18" eb="20">
      <t>タイサク</t>
    </rPh>
    <phoneticPr fontId="9"/>
  </si>
  <si>
    <t>　土砂災害に対する避難を確保するための対策等</t>
    <rPh sb="1" eb="3">
      <t>ドシャ</t>
    </rPh>
    <rPh sb="3" eb="5">
      <t>サイガイ</t>
    </rPh>
    <rPh sb="6" eb="7">
      <t>タイ</t>
    </rPh>
    <rPh sb="9" eb="11">
      <t>ヒナン</t>
    </rPh>
    <rPh sb="12" eb="14">
      <t>カクホ</t>
    </rPh>
    <rPh sb="19" eb="21">
      <t>タイサク</t>
    </rPh>
    <rPh sb="21" eb="22">
      <t>トウ</t>
    </rPh>
    <phoneticPr fontId="9"/>
  </si>
  <si>
    <t xml:space="preserve"> この計画は、土砂災害防止法第8条の2第1項に基づくものであり、本施設の利用者の土砂災害発生時の円滑かつ迅速な避難の確保を図ることを目的とする。</t>
    <rPh sb="7" eb="9">
      <t>ドシャ</t>
    </rPh>
    <rPh sb="9" eb="11">
      <t>サイガイ</t>
    </rPh>
    <rPh sb="11" eb="13">
      <t>ボウシ</t>
    </rPh>
    <rPh sb="13" eb="14">
      <t>ホウ</t>
    </rPh>
    <rPh sb="32" eb="33">
      <t>ホン</t>
    </rPh>
    <rPh sb="33" eb="35">
      <t>シセツ</t>
    </rPh>
    <rPh sb="36" eb="39">
      <t>リヨウシャ</t>
    </rPh>
    <rPh sb="40" eb="42">
      <t>ドシャ</t>
    </rPh>
    <rPh sb="42" eb="44">
      <t>サイガイ</t>
    </rPh>
    <rPh sb="44" eb="46">
      <t>ハッセイ</t>
    </rPh>
    <rPh sb="46" eb="47">
      <t>ジ</t>
    </rPh>
    <rPh sb="48" eb="50">
      <t>エンカツ</t>
    </rPh>
    <rPh sb="52" eb="54">
      <t>ジンソク</t>
    </rPh>
    <rPh sb="55" eb="57">
      <t>ヒナン</t>
    </rPh>
    <rPh sb="58" eb="60">
      <t>カクホ</t>
    </rPh>
    <rPh sb="61" eb="62">
      <t>ハカ</t>
    </rPh>
    <rPh sb="66" eb="68">
      <t>モクテキ</t>
    </rPh>
    <phoneticPr fontId="9"/>
  </si>
  <si>
    <t>　計画を作成及び必要に応じて見直し・修正をしたときは、土砂災害防止法第8条の2第2項に基づき、遅滞なく、当該計画を市町村長へ報告する。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3">
      <t>ボウシ</t>
    </rPh>
    <rPh sb="33" eb="34">
      <t>ホウ</t>
    </rPh>
    <rPh sb="34" eb="35">
      <t>ダイ</t>
    </rPh>
    <rPh sb="36" eb="37">
      <t>ジョウ</t>
    </rPh>
    <rPh sb="39" eb="40">
      <t>ダイ</t>
    </rPh>
    <rPh sb="41" eb="42">
      <t>コウ</t>
    </rPh>
    <rPh sb="43" eb="44">
      <t>モト</t>
    </rPh>
    <rPh sb="47" eb="49">
      <t>チタイ</t>
    </rPh>
    <rPh sb="52" eb="54">
      <t>トウガイ</t>
    </rPh>
    <rPh sb="54" eb="56">
      <t>ケイカク</t>
    </rPh>
    <rPh sb="57" eb="61">
      <t>シチョウソンチョウ</t>
    </rPh>
    <rPh sb="62" eb="64">
      <t>ホウコク</t>
    </rPh>
    <phoneticPr fontId="9"/>
  </si>
  <si>
    <t>　土砂災害発生時の避難先は、土砂災害ハザードマップから、以下の場所とする。</t>
    <rPh sb="1" eb="3">
      <t>ドシャ</t>
    </rPh>
    <rPh sb="3" eb="5">
      <t>サイガイ</t>
    </rPh>
    <rPh sb="5" eb="7">
      <t>ハッセイ</t>
    </rPh>
    <rPh sb="7" eb="8">
      <t>ジ</t>
    </rPh>
    <rPh sb="9" eb="11">
      <t>ヒナン</t>
    </rPh>
    <rPh sb="11" eb="12">
      <t>サキ</t>
    </rPh>
    <rPh sb="14" eb="16">
      <t>ドシャ</t>
    </rPh>
    <rPh sb="16" eb="18">
      <t>サイガイ</t>
    </rPh>
    <rPh sb="28" eb="30">
      <t>イカ</t>
    </rPh>
    <rPh sb="31" eb="33">
      <t>バショ</t>
    </rPh>
    <phoneticPr fontId="9"/>
  </si>
  <si>
    <t>避難確保計画</t>
    <phoneticPr fontId="9"/>
  </si>
  <si>
    <t>対象災害：土砂災害</t>
    <rPh sb="0" eb="2">
      <t>タイショウ</t>
    </rPh>
    <rPh sb="2" eb="4">
      <t>サイガイ</t>
    </rPh>
    <phoneticPr fontId="9"/>
  </si>
  <si>
    <t>「施設内緊急連絡網」に基づき、また館内放送や掲示板を用いて、体制の確立状況、気象情報、洪水予報等の情報を施設内関係者間で共有する。</t>
    <rPh sb="17" eb="19">
      <t>カンナイ</t>
    </rPh>
    <rPh sb="19" eb="21">
      <t>ホウソウ</t>
    </rPh>
    <rPh sb="22" eb="25">
      <t>ケイジバン</t>
    </rPh>
    <rPh sb="26" eb="27">
      <t>モチ</t>
    </rPh>
    <rPh sb="30" eb="32">
      <t>タイセイ</t>
    </rPh>
    <rPh sb="33" eb="35">
      <t>カクリツ</t>
    </rPh>
    <rPh sb="35" eb="37">
      <t>ジョウキョウ</t>
    </rPh>
    <phoneticPr fontId="9"/>
  </si>
  <si>
    <t>土砂災害の前兆現象</t>
    <phoneticPr fontId="9"/>
  </si>
  <si>
    <t>市町村による「高齢者等避難」「避難指示」の発令の対象となる、施設の所在地の地区名を記載</t>
    <rPh sb="0" eb="3">
      <t>シチョウソン</t>
    </rPh>
    <rPh sb="7" eb="10">
      <t>コウレイシャ</t>
    </rPh>
    <rPh sb="10" eb="11">
      <t>トウ</t>
    </rPh>
    <rPh sb="11" eb="13">
      <t>ヒナン</t>
    </rPh>
    <rPh sb="15" eb="17">
      <t>ヒナン</t>
    </rPh>
    <rPh sb="17" eb="19">
      <t>シジ</t>
    </rPh>
    <rPh sb="21" eb="23">
      <t>ハツレイ</t>
    </rPh>
    <rPh sb="24" eb="26">
      <t>タイショウ</t>
    </rPh>
    <rPh sb="30" eb="32">
      <t>シセツ</t>
    </rPh>
    <rPh sb="33" eb="36">
      <t>ショザイチ</t>
    </rPh>
    <rPh sb="37" eb="40">
      <t>チクメイ</t>
    </rPh>
    <rPh sb="41" eb="43">
      <t>キサイ</t>
    </rPh>
    <phoneticPr fontId="9"/>
  </si>
  <si>
    <t>高齢者等避難、避難指示、緊急安全確保</t>
    <rPh sb="12" eb="14">
      <t>キンキュウ</t>
    </rPh>
    <rPh sb="14" eb="16">
      <t>アンゼン</t>
    </rPh>
    <rPh sb="16" eb="18">
      <t>カクホ</t>
    </rPh>
    <phoneticPr fontId="9"/>
  </si>
  <si>
    <t>要配慮者の避難誘導</t>
    <phoneticPr fontId="9"/>
  </si>
  <si>
    <t>※地域防災計画に記載</t>
    <rPh sb="1" eb="5">
      <t>チイキボウサイ</t>
    </rPh>
    <rPh sb="5" eb="7">
      <t>ケイカク</t>
    </rPh>
    <rPh sb="8" eb="10">
      <t>キサイ</t>
    </rPh>
    <phoneticPr fontId="9"/>
  </si>
  <si>
    <t>諏訪市に大雨注意報（土砂災害）発表</t>
    <rPh sb="0" eb="2">
      <t>スワ</t>
    </rPh>
    <phoneticPr fontId="9"/>
  </si>
  <si>
    <t>諏訪市に大雨警報（土砂災害）発表</t>
    <rPh sb="0" eb="2">
      <t>スワ</t>
    </rPh>
    <rPh sb="6" eb="8">
      <t>ケイホウ</t>
    </rPh>
    <phoneticPr fontId="9"/>
  </si>
  <si>
    <t>諏訪市に土砂災害警戒情報発表</t>
    <rPh sb="0" eb="2">
      <t>スワ</t>
    </rPh>
    <rPh sb="2" eb="3">
      <t>シ</t>
    </rPh>
    <rPh sb="4" eb="6">
      <t>ドシャ</t>
    </rPh>
    <rPh sb="6" eb="8">
      <t>サイガイ</t>
    </rPh>
    <rPh sb="8" eb="10">
      <t>ケイカイ</t>
    </rPh>
    <rPh sb="10" eb="12">
      <t>ジョウホウ</t>
    </rPh>
    <rPh sb="12" eb="14">
      <t>ハッピョウ</t>
    </rPh>
    <phoneticPr fontId="9"/>
  </si>
  <si>
    <t>諏訪市の避難情報に係る緊急速報メール</t>
    <rPh sb="0" eb="2">
      <t>スワ</t>
    </rPh>
    <phoneticPr fontId="9"/>
  </si>
  <si>
    <t>テレビ、ラジオ、LCVかりんチャンネル</t>
    <phoneticPr fontId="9"/>
  </si>
  <si>
    <t>インターネット（情報提供機関のウェブサイト）</t>
    <rPh sb="8" eb="10">
      <t>ジョウホウ</t>
    </rPh>
    <rPh sb="10" eb="12">
      <t>テイキョウ</t>
    </rPh>
    <rPh sb="12" eb="14">
      <t>キカン</t>
    </rPh>
    <phoneticPr fontId="9"/>
  </si>
  <si>
    <t>〇〇施設</t>
    <rPh sb="2" eb="4">
      <t>シセツ</t>
    </rPh>
    <phoneticPr fontId="9"/>
  </si>
  <si>
    <t>テレビ、ラジオ</t>
    <phoneticPr fontId="9"/>
  </si>
  <si>
    <t>LCVかりんチャンネル、防災メール</t>
    <rPh sb="12" eb="14">
      <t>ボウサイ</t>
    </rPh>
    <phoneticPr fontId="9"/>
  </si>
  <si>
    <t>諏訪市防災気象システム、気象庁キキクル（危険度分布）</t>
    <rPh sb="0" eb="3">
      <t>スワシ</t>
    </rPh>
    <rPh sb="3" eb="5">
      <t>ボウサイ</t>
    </rPh>
    <rPh sb="5" eb="7">
      <t>キショウ</t>
    </rPh>
    <rPh sb="12" eb="15">
      <t>キショウチョウ</t>
    </rPh>
    <rPh sb="20" eb="23">
      <t>キケンド</t>
    </rPh>
    <rPh sb="23" eb="25">
      <t>ブンプ</t>
    </rPh>
    <phoneticPr fontId="9"/>
  </si>
  <si>
    <t>テレビ、ラジオ</t>
    <phoneticPr fontId="9"/>
  </si>
  <si>
    <t>LCVかりんチャンネル、防災メール、防災行政無線</t>
    <phoneticPr fontId="9"/>
  </si>
  <si>
    <t>（諏訪市役所　ホームページ）</t>
    <rPh sb="1" eb="4">
      <t>スワシ</t>
    </rPh>
    <rPh sb="4" eb="6">
      <t>ヤクショ</t>
    </rPh>
    <phoneticPr fontId="9"/>
  </si>
  <si>
    <t>防災行政無線、防災メール、フリーアクセス（0120-68-8404）</t>
    <rPh sb="7" eb="9">
      <t>ボウサイ</t>
    </rPh>
    <phoneticPr fontId="9"/>
  </si>
  <si>
    <t>インターネット、信州防災アプリ</t>
    <rPh sb="8" eb="10">
      <t>シンシュウ</t>
    </rPh>
    <rPh sb="10" eb="12">
      <t>ボウサイ</t>
    </rPh>
    <phoneticPr fontId="9"/>
  </si>
  <si>
    <t>停電時は、ラジオ、タブレット、携帯電話等を活用して情報を収集するものとし、これに備えて、乾電池、バッテリー等を備蓄する。</t>
    <rPh sb="19" eb="20">
      <t>トウ</t>
    </rPh>
    <phoneticPr fontId="9"/>
  </si>
  <si>
    <t>諏訪市</t>
    <rPh sb="0" eb="3">
      <t>スワシ</t>
    </rPh>
    <phoneticPr fontId="9"/>
  </si>
  <si>
    <r>
      <t>(1)</t>
    </r>
    <r>
      <rPr>
        <sz val="7"/>
        <color theme="1"/>
        <rFont val="Times New Roman"/>
        <family val="1"/>
      </rPr>
      <t xml:space="preserve"> </t>
    </r>
    <r>
      <rPr>
        <sz val="14"/>
        <color theme="1"/>
        <rFont val="ＭＳ ゴシック"/>
        <family val="3"/>
        <charset val="128"/>
      </rPr>
      <t>情報収集</t>
    </r>
    <phoneticPr fontId="9"/>
  </si>
  <si>
    <t>(2)情報伝達</t>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</si>
</sst>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quot;年&quot;m&quot;月&quot;d&quot;日&quot;;@"/>
    <numFmt numFmtId="177" formatCode="#&quot;名&quot;"/>
    <numFmt numFmtId="178" formatCode="#&quot;台&quot;"/>
    <numFmt numFmtId="179" formatCode="0_ "/>
  </numFmts>
  <fonts count="26"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s>
  <fills count="7">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s>
  <borders count="7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s>
  <cellStyleXfs count="1">
    <xf numFmtId="0" fontId="0" fillId="0" borderId="0">
      <alignment vertical="center"/>
    </xf>
  </cellStyleXfs>
  <cellXfs count="377">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15" fillId="0" borderId="31"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6"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19"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2"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0"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19"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1" fillId="0" borderId="0" xfId="0" applyFont="1" applyBorder="1">
      <alignment vertical="center"/>
    </xf>
    <xf numFmtId="0" fontId="2" fillId="0" borderId="0" xfId="0" applyFont="1" applyBorder="1">
      <alignment vertical="center"/>
    </xf>
    <xf numFmtId="0" fontId="22" fillId="0" borderId="0" xfId="0" applyFont="1" applyFill="1" applyBorder="1" applyAlignment="1">
      <alignment horizontal="right" vertical="center"/>
    </xf>
    <xf numFmtId="0" fontId="23" fillId="0" borderId="0" xfId="0" applyFont="1" applyBorder="1" applyAlignment="1">
      <alignment horizontal="right" vertical="center" wrapText="1"/>
    </xf>
    <xf numFmtId="0" fontId="25"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Border="1" applyAlignment="1">
      <alignment vertical="top" wrapText="1"/>
    </xf>
    <xf numFmtId="0" fontId="1" fillId="0" borderId="3" xfId="0" applyFont="1" applyBorder="1" applyAlignment="1">
      <alignment vertical="top" wrapText="1"/>
    </xf>
    <xf numFmtId="0" fontId="3" fillId="0" borderId="8" xfId="0" applyFont="1" applyBorder="1" applyAlignment="1">
      <alignment horizontal="center" vertical="center"/>
    </xf>
    <xf numFmtId="0" fontId="7" fillId="0" borderId="0" xfId="0" applyFont="1" applyBorder="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4" borderId="71" xfId="0" applyFont="1" applyFill="1" applyBorder="1" applyAlignment="1">
      <alignment vertical="center"/>
    </xf>
    <xf numFmtId="0" fontId="7" fillId="4" borderId="44" xfId="0" applyFont="1" applyFill="1" applyBorder="1" applyAlignment="1">
      <alignment vertical="center"/>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0" borderId="8" xfId="0" applyFont="1" applyBorder="1" applyAlignment="1">
      <alignment horizontal="center" vertical="center"/>
    </xf>
    <xf numFmtId="0" fontId="1" fillId="0" borderId="0" xfId="0" applyFont="1" applyBorder="1" applyAlignment="1">
      <alignment horizontal="left" vertical="top" wrapText="1"/>
    </xf>
    <xf numFmtId="0" fontId="1" fillId="0" borderId="3" xfId="0" applyFont="1" applyBorder="1" applyAlignment="1">
      <alignment horizontal="left" vertical="top" wrapText="1"/>
    </xf>
    <xf numFmtId="0" fontId="1" fillId="0" borderId="0" xfId="0" applyFont="1" applyBorder="1" applyAlignment="1">
      <alignment horizontal="center" vertical="top" wrapText="1"/>
    </xf>
    <xf numFmtId="0" fontId="1" fillId="0" borderId="3" xfId="0" applyFont="1" applyBorder="1" applyAlignment="1">
      <alignment horizontal="center" vertical="top" wrapText="1"/>
    </xf>
    <xf numFmtId="0" fontId="16" fillId="0" borderId="0"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vertical="center"/>
    </xf>
    <xf numFmtId="0" fontId="1" fillId="0" borderId="0" xfId="0" applyFont="1" applyAlignment="1">
      <alignment horizontal="lef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9" fillId="0" borderId="65" xfId="0" applyFont="1" applyBorder="1" applyAlignment="1">
      <alignment horizontal="center" vertical="center"/>
    </xf>
    <xf numFmtId="0" fontId="19" fillId="0" borderId="66"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40" xfId="0" applyFont="1" applyBorder="1" applyAlignment="1">
      <alignment horizontal="center" vertical="center" shrinkToFit="1"/>
    </xf>
    <xf numFmtId="0" fontId="19" fillId="0" borderId="34"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4" fillId="0" borderId="22" xfId="0" applyFont="1" applyBorder="1" applyAlignment="1">
      <alignment vertical="top" wrapText="1"/>
    </xf>
    <xf numFmtId="0" fontId="24" fillId="0" borderId="14" xfId="0" applyFont="1" applyBorder="1" applyAlignment="1">
      <alignment vertical="top" wrapText="1"/>
    </xf>
    <xf numFmtId="0" fontId="24" fillId="0" borderId="34" xfId="0" applyFont="1" applyBorder="1" applyAlignment="1">
      <alignment vertical="top" wrapText="1"/>
    </xf>
    <xf numFmtId="0" fontId="24" fillId="0" borderId="12" xfId="0" applyFont="1" applyBorder="1" applyAlignment="1">
      <alignment vertical="top" wrapText="1"/>
    </xf>
    <xf numFmtId="0" fontId="24" fillId="0" borderId="0" xfId="0" applyFont="1" applyBorder="1" applyAlignment="1">
      <alignment vertical="top" wrapText="1"/>
    </xf>
    <xf numFmtId="0" fontId="24" fillId="0" borderId="3" xfId="0" applyFont="1" applyBorder="1" applyAlignment="1">
      <alignment vertical="top" wrapText="1"/>
    </xf>
    <xf numFmtId="0" fontId="24" fillId="0" borderId="47" xfId="0" applyFont="1" applyBorder="1" applyAlignment="1">
      <alignment vertical="top" wrapText="1"/>
    </xf>
    <xf numFmtId="0" fontId="24" fillId="0" borderId="17" xfId="0" applyFont="1" applyBorder="1" applyAlignment="1">
      <alignment vertical="top" wrapText="1"/>
    </xf>
    <xf numFmtId="0" fontId="24"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19" fillId="0" borderId="67" xfId="0" applyFont="1" applyBorder="1" applyAlignment="1">
      <alignment horizontal="center" vertical="center"/>
    </xf>
    <xf numFmtId="0" fontId="19" fillId="0" borderId="70"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57" xfId="0" applyFont="1" applyBorder="1" applyAlignment="1">
      <alignment vertical="top" wrapText="1"/>
    </xf>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28" xfId="0" applyFont="1" applyBorder="1" applyAlignment="1">
      <alignment vertical="top" wrapText="1"/>
    </xf>
    <xf numFmtId="0" fontId="1" fillId="0" borderId="61" xfId="0" applyFont="1" applyBorder="1" applyAlignment="1">
      <alignment vertical="top" wrapText="1"/>
    </xf>
    <xf numFmtId="0" fontId="1" fillId="0" borderId="29" xfId="0" applyFont="1" applyBorder="1" applyAlignment="1">
      <alignment vertical="top" wrapText="1"/>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9" fillId="0" borderId="15" xfId="0" applyFont="1" applyBorder="1" applyAlignment="1">
      <alignment horizontal="center" vertical="center" shrinkToFit="1"/>
    </xf>
    <xf numFmtId="0" fontId="19" fillId="0" borderId="18" xfId="0" applyFont="1" applyBorder="1" applyAlignment="1">
      <alignment horizontal="center" vertical="center" shrinkToFit="1"/>
    </xf>
    <xf numFmtId="0" fontId="5" fillId="0" borderId="0" xfId="0" applyFont="1" applyAlignment="1">
      <alignment vertical="center"/>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30" xfId="0" applyFont="1" applyBorder="1" applyAlignment="1">
      <alignment horizontal="left" vertical="top" wrapText="1"/>
    </xf>
    <xf numFmtId="0" fontId="1" fillId="0" borderId="8" xfId="0" applyFont="1" applyBorder="1" applyAlignment="1">
      <alignment horizontal="left" vertical="top" wrapText="1"/>
    </xf>
    <xf numFmtId="0" fontId="1" fillId="0" borderId="31" xfId="0" applyFont="1" applyBorder="1" applyAlignment="1">
      <alignment horizontal="left" vertical="top" wrapText="1"/>
    </xf>
    <xf numFmtId="0" fontId="3" fillId="0" borderId="0" xfId="0" applyFont="1" applyAlignment="1">
      <alignment vertical="center"/>
    </xf>
    <xf numFmtId="0" fontId="19" fillId="0" borderId="52" xfId="0" applyFont="1" applyBorder="1" applyAlignment="1">
      <alignment horizontal="center" vertical="center" shrinkToFit="1"/>
    </xf>
    <xf numFmtId="0" fontId="19" fillId="0" borderId="51"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0" xfId="0" applyFont="1" applyBorder="1" applyAlignment="1">
      <alignment vertical="center"/>
    </xf>
    <xf numFmtId="0" fontId="3" fillId="0" borderId="3" xfId="0" applyFont="1" applyBorder="1" applyAlignment="1">
      <alignment vertical="center"/>
    </xf>
    <xf numFmtId="0" fontId="19" fillId="0" borderId="47" xfId="0" applyFont="1" applyBorder="1" applyAlignment="1">
      <alignment horizontal="left" vertical="center"/>
    </xf>
    <xf numFmtId="0" fontId="19" fillId="0" borderId="17" xfId="0" applyFont="1" applyBorder="1" applyAlignment="1">
      <alignment horizontal="left" vertical="center"/>
    </xf>
    <xf numFmtId="0" fontId="19" fillId="0" borderId="35" xfId="0" applyFont="1" applyBorder="1" applyAlignment="1">
      <alignment horizontal="left" vertical="center"/>
    </xf>
    <xf numFmtId="0" fontId="1" fillId="0" borderId="54"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5" xfId="0" applyFont="1" applyBorder="1" applyAlignment="1">
      <alignment horizontal="left" vertical="top" wrapText="1"/>
    </xf>
    <xf numFmtId="0" fontId="1" fillId="0" borderId="63" xfId="0" applyFont="1" applyBorder="1" applyAlignment="1">
      <alignment horizontal="left" vertical="top" wrapText="1"/>
    </xf>
    <xf numFmtId="0" fontId="1" fillId="0" borderId="56" xfId="0" applyFont="1" applyBorder="1" applyAlignment="1">
      <alignment horizontal="left" vertical="top" wrapText="1"/>
    </xf>
    <xf numFmtId="0" fontId="1" fillId="0" borderId="8" xfId="0" applyFont="1" applyBorder="1" applyAlignment="1">
      <alignment horizontal="center" vertical="center" wrapText="1"/>
    </xf>
    <xf numFmtId="0" fontId="1" fillId="0" borderId="53" xfId="0" applyFont="1" applyBorder="1" applyAlignment="1">
      <alignment horizontal="left" vertical="top" wrapText="1"/>
    </xf>
    <xf numFmtId="0" fontId="1" fillId="0" borderId="62" xfId="0" applyFont="1" applyBorder="1" applyAlignment="1">
      <alignment horizontal="left" vertical="top" wrapText="1"/>
    </xf>
    <xf numFmtId="0" fontId="1" fillId="0" borderId="26"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6" fillId="0" borderId="0" xfId="0" applyFont="1" applyBorder="1" applyAlignment="1">
      <alignment horizontal="center" vertical="top"/>
    </xf>
    <xf numFmtId="0" fontId="16" fillId="0" borderId="3" xfId="0" applyFont="1" applyBorder="1" applyAlignment="1">
      <alignment horizontal="center" vertical="top"/>
    </xf>
    <xf numFmtId="0" fontId="3" fillId="0" borderId="8" xfId="0" applyFont="1" applyBorder="1" applyAlignment="1">
      <alignment horizontal="center" vertical="top"/>
    </xf>
    <xf numFmtId="0" fontId="1" fillId="0" borderId="0" xfId="0" applyFont="1" applyBorder="1" applyAlignment="1">
      <alignment horizontal="center" vertical="center" wrapText="1"/>
    </xf>
    <xf numFmtId="0" fontId="19" fillId="0" borderId="23" xfId="0" applyFont="1" applyBorder="1" applyAlignment="1">
      <alignment horizontal="center" vertical="center"/>
    </xf>
    <xf numFmtId="0" fontId="19" fillId="0" borderId="15" xfId="0" applyFont="1" applyBorder="1" applyAlignment="1">
      <alignment horizontal="center" vertical="center"/>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 fillId="0" borderId="6" xfId="0" applyFont="1" applyBorder="1" applyAlignment="1">
      <alignment vertical="center" wrapText="1"/>
    </xf>
    <xf numFmtId="0" fontId="20" fillId="5" borderId="10" xfId="0" applyFont="1" applyFill="1" applyBorder="1" applyAlignment="1">
      <alignment horizontal="center" vertical="center"/>
    </xf>
    <xf numFmtId="0" fontId="20" fillId="5" borderId="4" xfId="0" applyFont="1" applyFill="1" applyBorder="1" applyAlignment="1">
      <alignment horizontal="center"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19" fillId="0" borderId="0" xfId="0" applyFont="1" applyAlignment="1">
      <alignment vertical="center"/>
    </xf>
    <xf numFmtId="0" fontId="1" fillId="0" borderId="64" xfId="0" applyFont="1" applyBorder="1" applyAlignment="1">
      <alignment vertical="top" wrapText="1"/>
    </xf>
    <xf numFmtId="0" fontId="1" fillId="0" borderId="42" xfId="0" applyFont="1" applyBorder="1" applyAlignment="1">
      <alignment vertical="top" wrapText="1"/>
    </xf>
    <xf numFmtId="0" fontId="1" fillId="0" borderId="52" xfId="0" applyFont="1" applyBorder="1" applyAlignment="1">
      <alignment vertical="top" wrapText="1"/>
    </xf>
    <xf numFmtId="0" fontId="19" fillId="0" borderId="36" xfId="0" applyFont="1" applyBorder="1" applyAlignment="1">
      <alignment horizontal="center" vertical="center"/>
    </xf>
    <xf numFmtId="0" fontId="19" fillId="0" borderId="18" xfId="0" applyFont="1" applyBorder="1" applyAlignment="1">
      <alignment horizontal="center" vertical="center"/>
    </xf>
    <xf numFmtId="0" fontId="19" fillId="0" borderId="9" xfId="0" applyFont="1" applyBorder="1" applyAlignment="1">
      <alignment horizontal="center" vertical="center"/>
    </xf>
    <xf numFmtId="0" fontId="19" fillId="0" borderId="51" xfId="0" applyFont="1" applyBorder="1" applyAlignment="1">
      <alignment horizontal="center" vertical="center"/>
    </xf>
    <xf numFmtId="0" fontId="19" fillId="0" borderId="62" xfId="0" applyFont="1" applyBorder="1" applyAlignment="1">
      <alignment horizontal="center" vertical="center"/>
    </xf>
    <xf numFmtId="0" fontId="3" fillId="0" borderId="25" xfId="0" applyFont="1" applyBorder="1" applyAlignment="1">
      <alignment horizontal="center" vertical="center"/>
    </xf>
    <xf numFmtId="0" fontId="19" fillId="0" borderId="3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50" xfId="0" applyFont="1" applyBorder="1" applyAlignment="1">
      <alignment horizontal="center" vertical="center"/>
    </xf>
    <xf numFmtId="0" fontId="19" fillId="0" borderId="49" xfId="0" applyFont="1" applyBorder="1" applyAlignment="1">
      <alignment horizontal="center" vertical="center"/>
    </xf>
    <xf numFmtId="0" fontId="3" fillId="0" borderId="21" xfId="0" applyFont="1" applyBorder="1" applyAlignment="1">
      <alignment horizontal="center" vertical="center"/>
    </xf>
    <xf numFmtId="0" fontId="3" fillId="0" borderId="50" xfId="0" applyFont="1" applyBorder="1" applyAlignment="1">
      <alignment horizontal="center" vertical="center"/>
    </xf>
    <xf numFmtId="0" fontId="19" fillId="0" borderId="41" xfId="0" applyFont="1" applyBorder="1" applyAlignment="1">
      <alignment horizontal="center" vertical="center"/>
    </xf>
    <xf numFmtId="0" fontId="19" fillId="0" borderId="52"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Alignment="1">
      <alignment horizontal="center" vertical="center"/>
    </xf>
    <xf numFmtId="176" fontId="12" fillId="0" borderId="0" xfId="0" applyNumberFormat="1" applyFont="1" applyAlignment="1">
      <alignment horizontal="center" vertical="center"/>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6" fillId="0" borderId="0" xfId="0" applyFont="1" applyBorder="1" applyAlignment="1">
      <alignment vertical="top" wrapText="1"/>
    </xf>
    <xf numFmtId="0" fontId="16" fillId="0" borderId="3" xfId="0" applyFont="1" applyBorder="1" applyAlignment="1">
      <alignment vertical="top" wrapText="1"/>
    </xf>
    <xf numFmtId="0" fontId="19"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16" fillId="0" borderId="6" xfId="0" applyFont="1" applyBorder="1" applyAlignment="1">
      <alignment vertical="top" wrapText="1"/>
    </xf>
    <xf numFmtId="0" fontId="16" fillId="0" borderId="2" xfId="0" applyFont="1" applyBorder="1" applyAlignment="1">
      <alignment vertical="top" wrapText="1"/>
    </xf>
    <xf numFmtId="0" fontId="24" fillId="0" borderId="16" xfId="0" applyFont="1" applyBorder="1" applyAlignment="1">
      <alignment vertical="top" wrapText="1"/>
    </xf>
    <xf numFmtId="0" fontId="24" fillId="0" borderId="13" xfId="0" applyFont="1" applyBorder="1" applyAlignment="1">
      <alignment vertical="top" wrapText="1"/>
    </xf>
    <xf numFmtId="0" fontId="24" fillId="0" borderId="28"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123825</xdr:colOff>
      <xdr:row>22</xdr:row>
      <xdr:rowOff>47625</xdr:rowOff>
    </xdr:from>
    <xdr:to>
      <xdr:col>10</xdr:col>
      <xdr:colOff>600075</xdr:colOff>
      <xdr:row>26</xdr:row>
      <xdr:rowOff>85725</xdr:rowOff>
    </xdr:to>
    <xdr:sp macro="" textlink="">
      <xdr:nvSpPr>
        <xdr:cNvPr id="5" name="左矢印 4"/>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35</xdr:row>
      <xdr:rowOff>85725</xdr:rowOff>
    </xdr:from>
    <xdr:to>
      <xdr:col>10</xdr:col>
      <xdr:colOff>552450</xdr:colOff>
      <xdr:row>39</xdr:row>
      <xdr:rowOff>123825</xdr:rowOff>
    </xdr:to>
    <xdr:sp macro="" textlink="">
      <xdr:nvSpPr>
        <xdr:cNvPr id="7" name="左矢印 6"/>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140</xdr:row>
      <xdr:rowOff>76200</xdr:rowOff>
    </xdr:from>
    <xdr:to>
      <xdr:col>10</xdr:col>
      <xdr:colOff>571500</xdr:colOff>
      <xdr:row>144</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49</xdr:row>
      <xdr:rowOff>95250</xdr:rowOff>
    </xdr:from>
    <xdr:to>
      <xdr:col>10</xdr:col>
      <xdr:colOff>561975</xdr:colOff>
      <xdr:row>53</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41</xdr:row>
      <xdr:rowOff>114300</xdr:rowOff>
    </xdr:from>
    <xdr:to>
      <xdr:col>10</xdr:col>
      <xdr:colOff>542925</xdr:colOff>
      <xdr:row>45</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97</xdr:row>
      <xdr:rowOff>10584</xdr:rowOff>
    </xdr:from>
    <xdr:to>
      <xdr:col>5</xdr:col>
      <xdr:colOff>645583</xdr:colOff>
      <xdr:row>104</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99</xdr:row>
      <xdr:rowOff>1</xdr:rowOff>
    </xdr:from>
    <xdr:to>
      <xdr:col>5</xdr:col>
      <xdr:colOff>179917</xdr:colOff>
      <xdr:row>102</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106</xdr:row>
      <xdr:rowOff>0</xdr:rowOff>
    </xdr:from>
    <xdr:to>
      <xdr:col>5</xdr:col>
      <xdr:colOff>645582</xdr:colOff>
      <xdr:row>115</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109</xdr:row>
      <xdr:rowOff>84669</xdr:rowOff>
    </xdr:from>
    <xdr:to>
      <xdr:col>5</xdr:col>
      <xdr:colOff>179916</xdr:colOff>
      <xdr:row>112</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117</xdr:row>
      <xdr:rowOff>0</xdr:rowOff>
    </xdr:from>
    <xdr:to>
      <xdr:col>5</xdr:col>
      <xdr:colOff>645582</xdr:colOff>
      <xdr:row>126</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119</xdr:row>
      <xdr:rowOff>158750</xdr:rowOff>
    </xdr:from>
    <xdr:to>
      <xdr:col>5</xdr:col>
      <xdr:colOff>179916</xdr:colOff>
      <xdr:row>122</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116</xdr:row>
      <xdr:rowOff>0</xdr:rowOff>
    </xdr:from>
    <xdr:to>
      <xdr:col>5</xdr:col>
      <xdr:colOff>603249</xdr:colOff>
      <xdr:row>116</xdr:row>
      <xdr:rowOff>201084</xdr:rowOff>
    </xdr:to>
    <xdr:sp macro="" textlink="">
      <xdr:nvSpPr>
        <xdr:cNvPr id="8" name="下矢印 7"/>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105</xdr:row>
      <xdr:rowOff>0</xdr:rowOff>
    </xdr:from>
    <xdr:to>
      <xdr:col>5</xdr:col>
      <xdr:colOff>603249</xdr:colOff>
      <xdr:row>105</xdr:row>
      <xdr:rowOff>169334</xdr:rowOff>
    </xdr:to>
    <xdr:sp macro="" textlink="">
      <xdr:nvSpPr>
        <xdr:cNvPr id="9" name="下矢印 8"/>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9"/>
  <sheetViews>
    <sheetView view="pageBreakPreview" topLeftCell="C31" zoomScaleNormal="100" zoomScaleSheetLayoutView="100" workbookViewId="0">
      <selection activeCell="J52" sqref="J52"/>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8" customWidth="1"/>
    <col min="11" max="16384" width="9" style="6"/>
  </cols>
  <sheetData>
    <row r="1" spans="1:16" ht="21" x14ac:dyDescent="0.15">
      <c r="A1" s="119" t="s">
        <v>31</v>
      </c>
    </row>
    <row r="2" spans="1:16" ht="17.25" customHeight="1" x14ac:dyDescent="0.15"/>
    <row r="3" spans="1:16" ht="24.75" thickBot="1" x14ac:dyDescent="0.2">
      <c r="A3" s="120" t="s">
        <v>100</v>
      </c>
    </row>
    <row r="4" spans="1:16" ht="114.75" customHeight="1" thickBot="1" x14ac:dyDescent="0.2">
      <c r="A4" s="175" t="s">
        <v>189</v>
      </c>
      <c r="B4" s="176"/>
      <c r="C4" s="176"/>
      <c r="D4" s="176"/>
      <c r="E4" s="176"/>
      <c r="F4" s="176"/>
      <c r="G4" s="176"/>
      <c r="H4" s="176"/>
      <c r="I4" s="176"/>
      <c r="J4" s="177"/>
    </row>
    <row r="5" spans="1:16" ht="17.25" customHeight="1" x14ac:dyDescent="0.15"/>
    <row r="6" spans="1:16" ht="17.25" customHeight="1" x14ac:dyDescent="0.15"/>
    <row r="7" spans="1:16" ht="17.25" customHeight="1" x14ac:dyDescent="0.15">
      <c r="A7" s="182" t="s">
        <v>0</v>
      </c>
      <c r="B7" s="181"/>
      <c r="C7" s="181" t="s">
        <v>1</v>
      </c>
      <c r="D7" s="181"/>
      <c r="E7" s="181"/>
      <c r="F7" s="181"/>
      <c r="G7" s="181"/>
      <c r="H7" s="181"/>
      <c r="I7" s="181"/>
      <c r="J7" s="129" t="s">
        <v>2</v>
      </c>
    </row>
    <row r="8" spans="1:16" ht="17.25" customHeight="1" x14ac:dyDescent="0.15">
      <c r="A8" s="183" t="s">
        <v>22</v>
      </c>
      <c r="B8" s="184"/>
      <c r="C8" s="32"/>
      <c r="D8" s="32"/>
      <c r="E8" s="32"/>
      <c r="F8" s="32"/>
      <c r="G8" s="32"/>
      <c r="H8" s="32"/>
      <c r="I8" s="32"/>
      <c r="J8" s="130"/>
    </row>
    <row r="9" spans="1:16" ht="7.5" customHeight="1" thickBot="1" x14ac:dyDescent="0.2">
      <c r="A9" s="37"/>
      <c r="B9" s="35"/>
      <c r="C9" s="35"/>
      <c r="D9" s="35"/>
      <c r="E9" s="35"/>
      <c r="F9" s="35"/>
      <c r="G9" s="35"/>
      <c r="H9" s="35"/>
      <c r="I9" s="35"/>
      <c r="J9" s="131"/>
    </row>
    <row r="10" spans="1:16" s="30" customFormat="1" ht="17.25" customHeight="1" thickBot="1" x14ac:dyDescent="0.2">
      <c r="A10" s="115" t="s">
        <v>160</v>
      </c>
      <c r="B10" s="116" t="s">
        <v>170</v>
      </c>
      <c r="C10" s="146"/>
      <c r="D10" s="39" t="s">
        <v>32</v>
      </c>
      <c r="E10" s="146"/>
      <c r="F10" s="39" t="s">
        <v>33</v>
      </c>
      <c r="G10" s="146"/>
      <c r="H10" s="39" t="s">
        <v>34</v>
      </c>
      <c r="I10" s="39"/>
      <c r="J10" s="132"/>
    </row>
    <row r="11" spans="1:16" s="30" customFormat="1" ht="7.5" customHeight="1" thickBot="1" x14ac:dyDescent="0.2">
      <c r="A11" s="38"/>
      <c r="B11" s="50"/>
      <c r="C11" s="36"/>
      <c r="D11" s="39"/>
      <c r="E11" s="36"/>
      <c r="F11" s="39"/>
      <c r="G11" s="36"/>
      <c r="H11" s="39"/>
      <c r="I11" s="39"/>
      <c r="J11" s="132"/>
    </row>
    <row r="12" spans="1:16" ht="17.25" customHeight="1" thickBot="1" x14ac:dyDescent="0.2">
      <c r="A12" s="108" t="s">
        <v>160</v>
      </c>
      <c r="B12" s="114" t="s">
        <v>171</v>
      </c>
      <c r="C12" s="168" t="s">
        <v>221</v>
      </c>
      <c r="D12" s="169"/>
      <c r="E12" s="169"/>
      <c r="F12" s="169"/>
      <c r="G12" s="169"/>
      <c r="H12" s="169"/>
      <c r="I12" s="170"/>
      <c r="J12" s="133"/>
    </row>
    <row r="13" spans="1:16" ht="7.5" customHeight="1" thickBot="1" x14ac:dyDescent="0.2">
      <c r="A13" s="41"/>
      <c r="B13" s="51"/>
      <c r="C13" s="43"/>
      <c r="D13" s="43"/>
      <c r="E13" s="43"/>
      <c r="F13" s="43"/>
      <c r="G13" s="43"/>
      <c r="H13" s="43"/>
      <c r="I13" s="43"/>
      <c r="J13" s="133"/>
    </row>
    <row r="14" spans="1:16" ht="17.25" customHeight="1" thickBot="1" x14ac:dyDescent="0.2">
      <c r="A14" s="108" t="s">
        <v>160</v>
      </c>
      <c r="B14" s="114" t="s">
        <v>172</v>
      </c>
      <c r="C14" s="168" t="s">
        <v>231</v>
      </c>
      <c r="D14" s="169"/>
      <c r="E14" s="169"/>
      <c r="F14" s="169"/>
      <c r="G14" s="169"/>
      <c r="H14" s="169"/>
      <c r="I14" s="170"/>
      <c r="J14" s="133"/>
    </row>
    <row r="15" spans="1:16" ht="7.5" customHeight="1" thickBot="1" x14ac:dyDescent="0.2">
      <c r="A15" s="41"/>
      <c r="B15" s="51"/>
      <c r="C15" s="42"/>
      <c r="D15" s="42"/>
      <c r="E15" s="42"/>
      <c r="F15" s="42"/>
      <c r="G15" s="42"/>
      <c r="H15" s="42"/>
      <c r="I15" s="42"/>
      <c r="J15" s="133"/>
    </row>
    <row r="16" spans="1:16" ht="17.25" customHeight="1" thickBot="1" x14ac:dyDescent="0.2">
      <c r="A16" s="108" t="s">
        <v>160</v>
      </c>
      <c r="B16" s="114" t="s">
        <v>173</v>
      </c>
      <c r="C16" s="168"/>
      <c r="D16" s="169"/>
      <c r="E16" s="169"/>
      <c r="F16" s="169"/>
      <c r="G16" s="169"/>
      <c r="H16" s="169"/>
      <c r="I16" s="170"/>
      <c r="J16" s="133"/>
      <c r="L16" s="167" t="s">
        <v>211</v>
      </c>
      <c r="M16" s="167"/>
      <c r="N16" s="167"/>
      <c r="O16" s="167"/>
      <c r="P16" s="167"/>
    </row>
    <row r="17" spans="1:16" ht="7.5" customHeight="1" thickBot="1" x14ac:dyDescent="0.2">
      <c r="A17" s="41"/>
      <c r="B17" s="51"/>
      <c r="C17" s="42"/>
      <c r="D17" s="42"/>
      <c r="E17" s="42"/>
      <c r="F17" s="42"/>
      <c r="G17" s="42"/>
      <c r="H17" s="42"/>
      <c r="I17" s="42"/>
      <c r="J17" s="133"/>
      <c r="L17" s="167"/>
      <c r="M17" s="167"/>
      <c r="N17" s="167"/>
      <c r="O17" s="167"/>
      <c r="P17" s="167"/>
    </row>
    <row r="18" spans="1:16" ht="17.25" customHeight="1" thickBot="1" x14ac:dyDescent="0.2">
      <c r="A18" s="108" t="s">
        <v>160</v>
      </c>
      <c r="B18" s="114" t="s">
        <v>174</v>
      </c>
      <c r="C18" s="168"/>
      <c r="D18" s="169"/>
      <c r="E18" s="169"/>
      <c r="F18" s="169"/>
      <c r="G18" s="169"/>
      <c r="H18" s="169"/>
      <c r="I18" s="170"/>
      <c r="J18" s="133" t="s">
        <v>214</v>
      </c>
      <c r="L18" s="167"/>
      <c r="M18" s="167"/>
      <c r="N18" s="167"/>
      <c r="O18" s="167"/>
      <c r="P18" s="167"/>
    </row>
    <row r="19" spans="1:16" ht="7.5" customHeight="1" x14ac:dyDescent="0.15">
      <c r="A19" s="108"/>
      <c r="B19" s="107"/>
      <c r="C19" s="113"/>
      <c r="D19" s="113"/>
      <c r="E19" s="113"/>
      <c r="F19" s="113"/>
      <c r="G19" s="113"/>
      <c r="H19" s="113"/>
      <c r="I19" s="113"/>
      <c r="J19" s="133"/>
      <c r="L19" s="167"/>
      <c r="M19" s="167"/>
      <c r="N19" s="167"/>
      <c r="O19" s="167"/>
      <c r="P19" s="167"/>
    </row>
    <row r="20" spans="1:16" ht="17.25" customHeight="1" x14ac:dyDescent="0.15">
      <c r="A20" s="171" t="s">
        <v>169</v>
      </c>
      <c r="B20" s="172"/>
      <c r="C20" s="140"/>
      <c r="D20" s="140"/>
      <c r="E20" s="140"/>
      <c r="F20" s="140"/>
      <c r="G20" s="140"/>
      <c r="H20" s="140"/>
      <c r="I20" s="140"/>
      <c r="J20" s="141"/>
      <c r="L20" s="167"/>
      <c r="M20" s="167"/>
      <c r="N20" s="167"/>
      <c r="O20" s="167"/>
      <c r="P20" s="167"/>
    </row>
    <row r="21" spans="1:16" ht="7.5" customHeight="1" thickBot="1" x14ac:dyDescent="0.2">
      <c r="A21" s="108"/>
      <c r="B21" s="107"/>
      <c r="C21" s="113"/>
      <c r="D21" s="113"/>
      <c r="E21" s="113"/>
      <c r="F21" s="113"/>
      <c r="G21" s="113"/>
      <c r="H21" s="113"/>
      <c r="I21" s="113"/>
      <c r="J21" s="133"/>
    </row>
    <row r="22" spans="1:16" ht="17.25" customHeight="1" thickBot="1" x14ac:dyDescent="0.2">
      <c r="A22" s="108"/>
      <c r="B22" s="107" t="s">
        <v>66</v>
      </c>
      <c r="C22" s="178" t="s">
        <v>46</v>
      </c>
      <c r="D22" s="178"/>
      <c r="E22" s="179">
        <v>0</v>
      </c>
      <c r="F22" s="180"/>
      <c r="G22" s="178" t="s">
        <v>45</v>
      </c>
      <c r="H22" s="178"/>
      <c r="I22" s="147">
        <v>0</v>
      </c>
      <c r="J22" s="133" t="s">
        <v>91</v>
      </c>
      <c r="L22" s="167" t="s">
        <v>98</v>
      </c>
      <c r="M22" s="208"/>
      <c r="N22" s="208"/>
      <c r="O22" s="208"/>
      <c r="P22" s="208"/>
    </row>
    <row r="23" spans="1:16" ht="7.5" customHeight="1" thickBot="1" x14ac:dyDescent="0.2">
      <c r="A23" s="108"/>
      <c r="B23" s="107"/>
      <c r="C23" s="113"/>
      <c r="D23" s="113"/>
      <c r="E23" s="113"/>
      <c r="F23" s="113"/>
      <c r="G23" s="113"/>
      <c r="H23" s="113"/>
      <c r="I23" s="113"/>
      <c r="J23" s="133"/>
      <c r="L23" s="208"/>
      <c r="M23" s="208"/>
      <c r="N23" s="208"/>
      <c r="O23" s="208"/>
      <c r="P23" s="208"/>
    </row>
    <row r="24" spans="1:16" ht="17.25" customHeight="1" thickBot="1" x14ac:dyDescent="0.2">
      <c r="A24" s="108"/>
      <c r="B24" s="107" t="s">
        <v>49</v>
      </c>
      <c r="C24" s="178" t="s">
        <v>46</v>
      </c>
      <c r="D24" s="178"/>
      <c r="E24" s="179">
        <v>0</v>
      </c>
      <c r="F24" s="180"/>
      <c r="G24" s="178" t="s">
        <v>45</v>
      </c>
      <c r="H24" s="178"/>
      <c r="I24" s="147">
        <v>0</v>
      </c>
      <c r="J24" s="133" t="s">
        <v>92</v>
      </c>
      <c r="L24" s="208"/>
      <c r="M24" s="208"/>
      <c r="N24" s="208"/>
      <c r="O24" s="208"/>
      <c r="P24" s="208"/>
    </row>
    <row r="25" spans="1:16" ht="7.5" customHeight="1" thickBot="1" x14ac:dyDescent="0.2">
      <c r="A25" s="108"/>
      <c r="B25" s="107"/>
      <c r="C25" s="113"/>
      <c r="D25" s="113"/>
      <c r="E25" s="113"/>
      <c r="F25" s="113"/>
      <c r="G25" s="113"/>
      <c r="H25" s="113"/>
      <c r="I25" s="113"/>
      <c r="J25" s="133"/>
      <c r="L25" s="208"/>
      <c r="M25" s="208"/>
      <c r="N25" s="208"/>
      <c r="O25" s="208"/>
      <c r="P25" s="208"/>
    </row>
    <row r="26" spans="1:16" ht="17.25" customHeight="1" thickBot="1" x14ac:dyDescent="0.2">
      <c r="A26" s="108"/>
      <c r="B26" s="107" t="s">
        <v>44</v>
      </c>
      <c r="C26" s="102" t="s">
        <v>93</v>
      </c>
      <c r="D26" s="111"/>
      <c r="E26" s="103"/>
      <c r="F26" s="103"/>
      <c r="G26" s="209" t="s">
        <v>97</v>
      </c>
      <c r="H26" s="210"/>
      <c r="I26" s="211"/>
      <c r="J26" s="133" t="s">
        <v>138</v>
      </c>
      <c r="L26" s="208"/>
      <c r="M26" s="208"/>
      <c r="N26" s="208"/>
      <c r="O26" s="208"/>
      <c r="P26" s="208"/>
    </row>
    <row r="27" spans="1:16" ht="7.5" customHeight="1" thickBot="1" x14ac:dyDescent="0.2">
      <c r="A27" s="108"/>
      <c r="B27" s="107"/>
      <c r="C27" s="111"/>
      <c r="D27" s="111"/>
      <c r="E27" s="103"/>
      <c r="F27" s="103"/>
      <c r="G27" s="111"/>
      <c r="H27" s="111"/>
      <c r="I27" s="104"/>
      <c r="J27" s="133"/>
      <c r="L27" s="208"/>
      <c r="M27" s="208"/>
      <c r="N27" s="208"/>
      <c r="O27" s="208"/>
      <c r="P27" s="208"/>
    </row>
    <row r="28" spans="1:16" ht="17.25" customHeight="1" thickBot="1" x14ac:dyDescent="0.2">
      <c r="A28" s="108"/>
      <c r="B28" s="107"/>
      <c r="C28" s="178" t="s">
        <v>46</v>
      </c>
      <c r="D28" s="178"/>
      <c r="E28" s="179">
        <f>IF(G26="平日と同じ","-",0)</f>
        <v>0</v>
      </c>
      <c r="F28" s="180"/>
      <c r="G28" s="178" t="s">
        <v>45</v>
      </c>
      <c r="H28" s="178"/>
      <c r="I28" s="150">
        <f>IF(G26="平日と同じ","-",0)</f>
        <v>0</v>
      </c>
      <c r="J28" s="133" t="s">
        <v>91</v>
      </c>
      <c r="L28" s="208"/>
      <c r="M28" s="208"/>
      <c r="N28" s="208"/>
      <c r="O28" s="208"/>
      <c r="P28" s="208"/>
    </row>
    <row r="29" spans="1:16" ht="7.5" customHeight="1" x14ac:dyDescent="0.15">
      <c r="A29" s="40"/>
      <c r="B29" s="31"/>
      <c r="C29" s="33"/>
      <c r="D29" s="33"/>
      <c r="E29" s="33"/>
      <c r="F29" s="33"/>
      <c r="G29" s="33"/>
      <c r="H29" s="33"/>
      <c r="I29" s="33"/>
      <c r="J29" s="134"/>
    </row>
    <row r="30" spans="1:16" ht="17.25" customHeight="1" x14ac:dyDescent="0.15">
      <c r="A30" s="183" t="s">
        <v>26</v>
      </c>
      <c r="B30" s="184"/>
      <c r="C30" s="112"/>
      <c r="D30" s="112"/>
      <c r="E30" s="112"/>
      <c r="F30" s="112"/>
      <c r="G30" s="112"/>
      <c r="H30" s="112"/>
      <c r="I30" s="112"/>
      <c r="J30" s="135"/>
    </row>
    <row r="31" spans="1:16" s="61" customFormat="1" ht="7.5" customHeight="1" x14ac:dyDescent="0.15">
      <c r="A31" s="37"/>
      <c r="B31" s="35"/>
      <c r="C31" s="35"/>
      <c r="D31" s="35"/>
      <c r="E31" s="35"/>
      <c r="F31" s="35"/>
      <c r="G31" s="35"/>
      <c r="H31" s="35"/>
      <c r="I31" s="35"/>
      <c r="J31" s="131"/>
    </row>
    <row r="32" spans="1:16" ht="17.25" customHeight="1" x14ac:dyDescent="0.15">
      <c r="A32" s="171" t="s">
        <v>159</v>
      </c>
      <c r="B32" s="172"/>
      <c r="C32" s="142"/>
      <c r="D32" s="142"/>
      <c r="E32" s="142"/>
      <c r="F32" s="142"/>
      <c r="G32" s="142"/>
      <c r="H32" s="142"/>
      <c r="I32" s="142"/>
      <c r="J32" s="143"/>
    </row>
    <row r="33" spans="1:16" ht="7.5" customHeight="1" thickBot="1" x14ac:dyDescent="0.2">
      <c r="A33" s="108"/>
      <c r="B33" s="107"/>
      <c r="C33" s="113"/>
      <c r="D33" s="113"/>
      <c r="E33" s="113"/>
      <c r="F33" s="113"/>
      <c r="G33" s="113"/>
      <c r="H33" s="113"/>
      <c r="I33" s="113"/>
      <c r="J33" s="133"/>
    </row>
    <row r="34" spans="1:16" ht="17.25" customHeight="1" thickBot="1" x14ac:dyDescent="0.2">
      <c r="A34" s="108"/>
      <c r="B34" s="107" t="s">
        <v>68</v>
      </c>
      <c r="C34" s="168" t="s">
        <v>194</v>
      </c>
      <c r="D34" s="169"/>
      <c r="E34" s="169"/>
      <c r="F34" s="169"/>
      <c r="G34" s="169"/>
      <c r="H34" s="169"/>
      <c r="I34" s="170"/>
      <c r="J34" s="137" t="s">
        <v>194</v>
      </c>
      <c r="M34" s="151"/>
      <c r="N34" s="151"/>
      <c r="O34" s="151"/>
      <c r="P34" s="151"/>
    </row>
    <row r="35" spans="1:16" s="61" customFormat="1" ht="7.5" customHeight="1" thickBot="1" x14ac:dyDescent="0.2">
      <c r="A35" s="62"/>
      <c r="B35" s="109"/>
      <c r="C35" s="113"/>
      <c r="D35" s="113"/>
      <c r="E35" s="113"/>
      <c r="F35" s="113"/>
      <c r="G35" s="113"/>
      <c r="H35" s="113"/>
      <c r="I35" s="113"/>
      <c r="J35" s="136"/>
      <c r="L35" s="151"/>
      <c r="M35" s="151"/>
      <c r="N35" s="151"/>
      <c r="O35" s="151"/>
      <c r="P35" s="151"/>
    </row>
    <row r="36" spans="1:16" ht="17.25" customHeight="1" thickBot="1" x14ac:dyDescent="0.2">
      <c r="A36" s="108"/>
      <c r="B36" s="107" t="s">
        <v>67</v>
      </c>
      <c r="C36" s="168" t="s">
        <v>231</v>
      </c>
      <c r="D36" s="169"/>
      <c r="E36" s="169"/>
      <c r="F36" s="169"/>
      <c r="G36" s="169"/>
      <c r="H36" s="169"/>
      <c r="I36" s="170"/>
      <c r="J36" s="137"/>
      <c r="L36" s="167" t="s">
        <v>190</v>
      </c>
      <c r="M36" s="167"/>
      <c r="N36" s="167"/>
      <c r="O36" s="167"/>
      <c r="P36" s="167"/>
    </row>
    <row r="37" spans="1:16" ht="7.5" customHeight="1" thickBot="1" x14ac:dyDescent="0.2">
      <c r="A37" s="108"/>
      <c r="B37" s="107"/>
      <c r="C37" s="113"/>
      <c r="D37" s="113"/>
      <c r="E37" s="113"/>
      <c r="F37" s="113"/>
      <c r="G37" s="113"/>
      <c r="H37" s="113"/>
      <c r="I37" s="113"/>
      <c r="J37" s="133"/>
      <c r="L37" s="167"/>
      <c r="M37" s="167"/>
      <c r="N37" s="167"/>
      <c r="O37" s="167"/>
      <c r="P37" s="167"/>
    </row>
    <row r="38" spans="1:16" ht="17.25" customHeight="1" thickBot="1" x14ac:dyDescent="0.2">
      <c r="A38" s="108"/>
      <c r="B38" s="113" t="s">
        <v>69</v>
      </c>
      <c r="C38" s="173"/>
      <c r="D38" s="174"/>
      <c r="E38" s="113" t="s">
        <v>71</v>
      </c>
      <c r="F38" s="113"/>
      <c r="G38" s="113"/>
      <c r="H38" s="113"/>
      <c r="I38" s="113"/>
      <c r="J38" s="138" t="s">
        <v>139</v>
      </c>
      <c r="L38" s="167"/>
      <c r="M38" s="167"/>
      <c r="N38" s="167"/>
      <c r="O38" s="167"/>
      <c r="P38" s="167"/>
    </row>
    <row r="39" spans="1:16" ht="7.5" customHeight="1" thickBot="1" x14ac:dyDescent="0.2">
      <c r="A39" s="108"/>
      <c r="B39" s="113"/>
      <c r="C39" s="113"/>
      <c r="D39" s="113"/>
      <c r="E39" s="113"/>
      <c r="F39" s="113"/>
      <c r="G39" s="113"/>
      <c r="H39" s="113"/>
      <c r="I39" s="113"/>
      <c r="J39" s="133"/>
      <c r="L39" s="167"/>
      <c r="M39" s="167"/>
      <c r="N39" s="167"/>
      <c r="O39" s="167"/>
      <c r="P39" s="167"/>
    </row>
    <row r="40" spans="1:16" ht="17.25" customHeight="1" thickBot="1" x14ac:dyDescent="0.2">
      <c r="A40" s="108"/>
      <c r="B40" s="113" t="s">
        <v>70</v>
      </c>
      <c r="C40" s="185" t="s">
        <v>73</v>
      </c>
      <c r="D40" s="186"/>
      <c r="E40" s="113"/>
      <c r="F40" s="187" t="s">
        <v>72</v>
      </c>
      <c r="G40" s="187"/>
      <c r="H40" s="187"/>
      <c r="I40" s="148"/>
      <c r="J40" s="133" t="s">
        <v>140</v>
      </c>
      <c r="L40" s="167"/>
      <c r="M40" s="167"/>
      <c r="N40" s="167"/>
      <c r="O40" s="167"/>
      <c r="P40" s="167"/>
    </row>
    <row r="41" spans="1:16" ht="8.25" customHeight="1" x14ac:dyDescent="0.15">
      <c r="A41" s="108"/>
      <c r="B41" s="107"/>
      <c r="C41" s="113"/>
      <c r="D41" s="113"/>
      <c r="E41" s="113"/>
      <c r="F41" s="113"/>
      <c r="G41" s="113"/>
      <c r="H41" s="113"/>
      <c r="I41" s="113"/>
      <c r="J41" s="133"/>
      <c r="L41" s="151"/>
      <c r="M41" s="151"/>
      <c r="N41" s="151"/>
      <c r="O41" s="151"/>
      <c r="P41" s="151"/>
    </row>
    <row r="42" spans="1:16" ht="17.25" customHeight="1" x14ac:dyDescent="0.15">
      <c r="A42" s="171" t="s">
        <v>161</v>
      </c>
      <c r="B42" s="172"/>
      <c r="C42" s="142"/>
      <c r="D42" s="142"/>
      <c r="E42" s="142"/>
      <c r="F42" s="142"/>
      <c r="G42" s="142"/>
      <c r="H42" s="142"/>
      <c r="I42" s="142"/>
      <c r="J42" s="141"/>
      <c r="L42" s="167" t="s">
        <v>179</v>
      </c>
      <c r="M42" s="167"/>
      <c r="N42" s="167"/>
      <c r="O42" s="167"/>
      <c r="P42" s="167"/>
    </row>
    <row r="43" spans="1:16" ht="7.5" customHeight="1" thickBot="1" x14ac:dyDescent="0.2">
      <c r="A43" s="108"/>
      <c r="B43" s="107"/>
      <c r="J43" s="133"/>
      <c r="L43" s="167"/>
      <c r="M43" s="167"/>
      <c r="N43" s="167"/>
      <c r="O43" s="167"/>
      <c r="P43" s="167"/>
    </row>
    <row r="44" spans="1:16" ht="17.25" customHeight="1" thickBot="1" x14ac:dyDescent="0.2">
      <c r="A44" s="108"/>
      <c r="B44" s="107"/>
      <c r="C44" s="198" t="s">
        <v>27</v>
      </c>
      <c r="D44" s="199"/>
      <c r="E44" s="199"/>
      <c r="F44" s="199"/>
      <c r="G44" s="199"/>
      <c r="H44" s="199"/>
      <c r="I44" s="200"/>
      <c r="J44" s="133" t="s">
        <v>27</v>
      </c>
      <c r="L44" s="167"/>
      <c r="M44" s="167"/>
      <c r="N44" s="167"/>
      <c r="O44" s="167"/>
      <c r="P44" s="167"/>
    </row>
    <row r="45" spans="1:16" ht="7.5" customHeight="1" x14ac:dyDescent="0.15">
      <c r="A45" s="41"/>
      <c r="B45" s="51"/>
      <c r="C45" s="42"/>
      <c r="D45" s="42"/>
      <c r="E45" s="42"/>
      <c r="F45" s="42"/>
      <c r="G45" s="42"/>
      <c r="H45" s="42"/>
      <c r="I45" s="42"/>
      <c r="J45" s="133"/>
      <c r="L45" s="167"/>
      <c r="M45" s="167"/>
      <c r="N45" s="167"/>
      <c r="O45" s="167"/>
      <c r="P45" s="167"/>
    </row>
    <row r="46" spans="1:16" ht="17.25" customHeight="1" x14ac:dyDescent="0.15">
      <c r="A46" s="183" t="s">
        <v>101</v>
      </c>
      <c r="B46" s="184"/>
      <c r="C46" s="184"/>
      <c r="D46" s="184"/>
      <c r="E46" s="184"/>
      <c r="F46" s="184"/>
      <c r="G46" s="184"/>
      <c r="H46" s="184"/>
      <c r="I46" s="184"/>
      <c r="J46" s="201"/>
      <c r="L46" s="167"/>
      <c r="M46" s="167"/>
      <c r="N46" s="167"/>
      <c r="O46" s="167"/>
      <c r="P46" s="167"/>
    </row>
    <row r="47" spans="1:16" ht="7.5" customHeight="1" x14ac:dyDescent="0.15">
      <c r="A47" s="41"/>
      <c r="B47" s="51"/>
      <c r="C47" s="42"/>
      <c r="D47" s="42"/>
      <c r="E47" s="42"/>
      <c r="F47" s="42"/>
      <c r="G47" s="42"/>
      <c r="H47" s="42"/>
      <c r="I47" s="42"/>
      <c r="J47" s="133"/>
    </row>
    <row r="48" spans="1:16" ht="17.25" customHeight="1" x14ac:dyDescent="0.15">
      <c r="A48" s="171" t="s">
        <v>162</v>
      </c>
      <c r="B48" s="172"/>
      <c r="C48" s="142"/>
      <c r="D48" s="142"/>
      <c r="E48" s="142"/>
      <c r="F48" s="142"/>
      <c r="G48" s="142"/>
      <c r="H48" s="142"/>
      <c r="I48" s="142"/>
      <c r="J48" s="141"/>
      <c r="L48" s="167" t="s">
        <v>158</v>
      </c>
      <c r="M48" s="167"/>
      <c r="N48" s="167"/>
      <c r="O48" s="167"/>
      <c r="P48" s="167"/>
    </row>
    <row r="49" spans="1:16" ht="7.5" customHeight="1" thickBot="1" x14ac:dyDescent="0.2">
      <c r="A49" s="41"/>
      <c r="B49" s="51"/>
      <c r="C49" s="124"/>
      <c r="D49" s="124"/>
      <c r="E49" s="124"/>
      <c r="I49" s="121"/>
      <c r="J49" s="133"/>
      <c r="L49" s="167"/>
      <c r="M49" s="167"/>
      <c r="N49" s="167"/>
      <c r="O49" s="167"/>
      <c r="P49" s="167"/>
    </row>
    <row r="50" spans="1:16" ht="17.25" customHeight="1" thickBot="1" x14ac:dyDescent="0.2">
      <c r="A50" s="41"/>
      <c r="B50" s="124" t="s">
        <v>102</v>
      </c>
      <c r="C50" s="149" t="s">
        <v>131</v>
      </c>
      <c r="E50" s="124"/>
      <c r="F50" s="121" t="s">
        <v>130</v>
      </c>
      <c r="G50" s="196"/>
      <c r="H50" s="197"/>
      <c r="I50" s="6" t="s">
        <v>129</v>
      </c>
      <c r="J50" s="133" t="s">
        <v>141</v>
      </c>
      <c r="L50" s="167"/>
      <c r="M50" s="167"/>
      <c r="N50" s="167"/>
      <c r="O50" s="167"/>
      <c r="P50" s="167"/>
    </row>
    <row r="51" spans="1:16" ht="7.5" customHeight="1" thickBot="1" x14ac:dyDescent="0.2">
      <c r="A51" s="41"/>
      <c r="B51" s="51"/>
      <c r="C51" s="50"/>
      <c r="D51" s="50"/>
      <c r="E51" s="50"/>
      <c r="G51" s="50"/>
      <c r="I51" s="122"/>
      <c r="J51" s="139"/>
      <c r="L51" s="167"/>
      <c r="M51" s="167"/>
      <c r="N51" s="167"/>
      <c r="O51" s="167"/>
      <c r="P51" s="167"/>
    </row>
    <row r="52" spans="1:16" ht="17.25" customHeight="1" thickBot="1" x14ac:dyDescent="0.2">
      <c r="A52" s="41"/>
      <c r="B52" s="124" t="s">
        <v>103</v>
      </c>
      <c r="C52" s="149" t="s">
        <v>131</v>
      </c>
      <c r="E52" s="124"/>
      <c r="F52" s="121" t="s">
        <v>130</v>
      </c>
      <c r="G52" s="196"/>
      <c r="H52" s="197"/>
      <c r="I52" s="6" t="s">
        <v>175</v>
      </c>
      <c r="J52" s="133" t="s">
        <v>176</v>
      </c>
      <c r="L52" s="167"/>
      <c r="M52" s="167"/>
      <c r="N52" s="167"/>
      <c r="O52" s="167"/>
      <c r="P52" s="167"/>
    </row>
    <row r="53" spans="1:16" ht="7.5" customHeight="1" thickBot="1" x14ac:dyDescent="0.2">
      <c r="A53" s="41"/>
      <c r="B53" s="51"/>
      <c r="C53" s="50"/>
      <c r="D53" s="50"/>
      <c r="E53" s="50"/>
      <c r="G53" s="50"/>
      <c r="I53" s="122"/>
      <c r="J53" s="139"/>
      <c r="L53" s="167"/>
      <c r="M53" s="167"/>
      <c r="N53" s="167"/>
      <c r="O53" s="167"/>
      <c r="P53" s="167"/>
    </row>
    <row r="54" spans="1:16" ht="17.25" customHeight="1" thickBot="1" x14ac:dyDescent="0.2">
      <c r="A54" s="41"/>
      <c r="B54" s="124" t="s">
        <v>104</v>
      </c>
      <c r="C54" s="149" t="s">
        <v>131</v>
      </c>
      <c r="E54" s="124"/>
      <c r="F54" s="121" t="s">
        <v>130</v>
      </c>
      <c r="G54" s="196"/>
      <c r="H54" s="197"/>
      <c r="I54" s="6" t="s">
        <v>129</v>
      </c>
      <c r="J54" s="133" t="s">
        <v>143</v>
      </c>
      <c r="L54" s="167"/>
      <c r="M54" s="167"/>
      <c r="N54" s="167"/>
      <c r="O54" s="167"/>
      <c r="P54" s="167"/>
    </row>
    <row r="55" spans="1:16" ht="7.5" customHeight="1" thickBot="1" x14ac:dyDescent="0.2">
      <c r="A55" s="41"/>
      <c r="B55" s="51"/>
      <c r="C55" s="50"/>
      <c r="D55" s="50"/>
      <c r="E55" s="50"/>
      <c r="G55" s="50"/>
      <c r="H55" s="50"/>
      <c r="I55" s="50"/>
      <c r="J55" s="139"/>
      <c r="L55" s="167"/>
      <c r="M55" s="167"/>
      <c r="N55" s="167"/>
      <c r="O55" s="167"/>
      <c r="P55" s="167"/>
    </row>
    <row r="56" spans="1:16" ht="17.25" customHeight="1" thickBot="1" x14ac:dyDescent="0.2">
      <c r="A56" s="41"/>
      <c r="B56" s="124" t="s">
        <v>105</v>
      </c>
      <c r="C56" s="149" t="s">
        <v>131</v>
      </c>
      <c r="E56" s="124"/>
      <c r="F56" s="121" t="s">
        <v>130</v>
      </c>
      <c r="G56" s="196"/>
      <c r="H56" s="197"/>
      <c r="I56" s="6" t="s">
        <v>129</v>
      </c>
      <c r="J56" s="133" t="s">
        <v>143</v>
      </c>
      <c r="L56" s="167"/>
      <c r="M56" s="167"/>
      <c r="N56" s="167"/>
      <c r="O56" s="167"/>
      <c r="P56" s="167"/>
    </row>
    <row r="57" spans="1:16" ht="7.5" customHeight="1" thickBot="1" x14ac:dyDescent="0.2">
      <c r="A57" s="41"/>
      <c r="B57" s="51"/>
      <c r="C57" s="50"/>
      <c r="D57" s="50"/>
      <c r="E57" s="50"/>
      <c r="G57" s="50"/>
      <c r="H57" s="50"/>
      <c r="I57" s="50"/>
      <c r="J57" s="139"/>
    </row>
    <row r="58" spans="1:16" ht="17.25" customHeight="1" thickBot="1" x14ac:dyDescent="0.2">
      <c r="A58" s="41"/>
      <c r="B58" s="124" t="s">
        <v>106</v>
      </c>
      <c r="C58" s="149" t="s">
        <v>131</v>
      </c>
      <c r="E58" s="124"/>
      <c r="F58" s="121" t="s">
        <v>130</v>
      </c>
      <c r="G58" s="196"/>
      <c r="H58" s="197"/>
      <c r="I58" s="6" t="s">
        <v>129</v>
      </c>
      <c r="J58" s="133" t="s">
        <v>144</v>
      </c>
    </row>
    <row r="59" spans="1:16" ht="7.5" customHeight="1" thickBot="1" x14ac:dyDescent="0.2">
      <c r="A59" s="41"/>
      <c r="B59" s="51"/>
      <c r="C59" s="50"/>
      <c r="D59" s="50"/>
      <c r="E59" s="50"/>
      <c r="G59" s="50"/>
      <c r="H59" s="50"/>
      <c r="I59" s="50"/>
      <c r="J59" s="139"/>
    </row>
    <row r="60" spans="1:16" ht="17.25" customHeight="1" thickBot="1" x14ac:dyDescent="0.2">
      <c r="A60" s="41"/>
      <c r="B60" s="124" t="s">
        <v>108</v>
      </c>
      <c r="C60" s="149" t="s">
        <v>131</v>
      </c>
      <c r="E60" s="124"/>
      <c r="F60" s="121" t="s">
        <v>130</v>
      </c>
      <c r="G60" s="196"/>
      <c r="H60" s="197"/>
      <c r="I60" s="6" t="s">
        <v>132</v>
      </c>
      <c r="J60" s="133" t="s">
        <v>145</v>
      </c>
    </row>
    <row r="61" spans="1:16" ht="7.5" customHeight="1" thickBot="1" x14ac:dyDescent="0.2">
      <c r="A61" s="41"/>
      <c r="B61" s="51"/>
      <c r="C61" s="50"/>
      <c r="D61" s="50"/>
      <c r="E61" s="50"/>
      <c r="G61" s="50"/>
      <c r="H61" s="50"/>
      <c r="I61" s="50"/>
      <c r="J61" s="139"/>
    </row>
    <row r="62" spans="1:16" ht="17.25" customHeight="1" thickBot="1" x14ac:dyDescent="0.2">
      <c r="A62" s="41"/>
      <c r="B62" s="124" t="s">
        <v>107</v>
      </c>
      <c r="C62" s="149" t="s">
        <v>131</v>
      </c>
      <c r="E62" s="124"/>
      <c r="F62" s="121" t="s">
        <v>130</v>
      </c>
      <c r="G62" s="196"/>
      <c r="H62" s="197"/>
      <c r="I62" s="6" t="s">
        <v>132</v>
      </c>
      <c r="J62" s="133" t="s">
        <v>146</v>
      </c>
    </row>
    <row r="63" spans="1:16" ht="7.5" customHeight="1" thickBot="1" x14ac:dyDescent="0.2">
      <c r="A63" s="41"/>
      <c r="B63" s="51"/>
      <c r="C63" s="50"/>
      <c r="D63" s="50"/>
      <c r="E63" s="50"/>
      <c r="F63" s="50"/>
      <c r="G63" s="50"/>
      <c r="H63" s="50"/>
      <c r="I63" s="50"/>
      <c r="J63" s="139"/>
    </row>
    <row r="64" spans="1:16" ht="17.25" customHeight="1" x14ac:dyDescent="0.15">
      <c r="A64" s="41"/>
      <c r="B64" s="43" t="s">
        <v>109</v>
      </c>
      <c r="C64" s="202"/>
      <c r="D64" s="203"/>
      <c r="E64" s="203"/>
      <c r="F64" s="203"/>
      <c r="G64" s="203"/>
      <c r="H64" s="203"/>
      <c r="I64" s="204"/>
      <c r="J64" s="139"/>
    </row>
    <row r="65" spans="1:10" ht="17.25" customHeight="1" thickBot="1" x14ac:dyDescent="0.2">
      <c r="A65" s="41"/>
      <c r="B65" s="43"/>
      <c r="C65" s="205"/>
      <c r="D65" s="206"/>
      <c r="E65" s="206"/>
      <c r="F65" s="206"/>
      <c r="G65" s="206"/>
      <c r="H65" s="206"/>
      <c r="I65" s="207"/>
      <c r="J65" s="139"/>
    </row>
    <row r="66" spans="1:10" ht="7.5" customHeight="1" x14ac:dyDescent="0.15">
      <c r="A66" s="41"/>
      <c r="B66" s="51"/>
      <c r="C66" s="43"/>
      <c r="D66" s="43"/>
      <c r="E66" s="50"/>
      <c r="F66" s="50"/>
      <c r="G66" s="50"/>
      <c r="H66" s="50"/>
      <c r="I66" s="50"/>
      <c r="J66" s="139"/>
    </row>
    <row r="67" spans="1:10" ht="17.25" customHeight="1" x14ac:dyDescent="0.15">
      <c r="A67" s="171" t="s">
        <v>163</v>
      </c>
      <c r="B67" s="172"/>
      <c r="C67" s="140"/>
      <c r="D67" s="140"/>
      <c r="E67" s="144"/>
      <c r="F67" s="144"/>
      <c r="G67" s="144"/>
      <c r="H67" s="144"/>
      <c r="I67" s="144"/>
      <c r="J67" s="145"/>
    </row>
    <row r="68" spans="1:10" ht="7.5" customHeight="1" thickBot="1" x14ac:dyDescent="0.2">
      <c r="A68" s="41"/>
      <c r="B68" s="51"/>
      <c r="C68" s="43"/>
      <c r="D68" s="43"/>
      <c r="E68" s="50"/>
      <c r="F68" s="50"/>
      <c r="G68" s="50"/>
      <c r="H68" s="50"/>
      <c r="I68" s="50"/>
      <c r="J68" s="139"/>
    </row>
    <row r="69" spans="1:10" ht="17.25" customHeight="1" thickBot="1" x14ac:dyDescent="0.2">
      <c r="A69" s="41"/>
      <c r="B69" s="124" t="s">
        <v>111</v>
      </c>
      <c r="C69" s="149" t="s">
        <v>131</v>
      </c>
      <c r="D69" s="43"/>
      <c r="E69" s="50"/>
      <c r="F69" s="50"/>
      <c r="G69" s="50"/>
      <c r="H69" s="50"/>
      <c r="I69" s="50"/>
      <c r="J69" s="139" t="s">
        <v>147</v>
      </c>
    </row>
    <row r="70" spans="1:10" ht="7.5" customHeight="1" thickBot="1" x14ac:dyDescent="0.2">
      <c r="A70" s="41"/>
      <c r="B70" s="50"/>
      <c r="D70" s="43"/>
      <c r="E70" s="50"/>
      <c r="F70" s="50"/>
      <c r="G70" s="50"/>
      <c r="H70" s="50"/>
      <c r="I70" s="50"/>
      <c r="J70" s="139"/>
    </row>
    <row r="71" spans="1:10" ht="17.25" customHeight="1" thickBot="1" x14ac:dyDescent="0.2">
      <c r="A71" s="41"/>
      <c r="B71" s="124" t="s">
        <v>112</v>
      </c>
      <c r="C71" s="149" t="s">
        <v>131</v>
      </c>
      <c r="D71" s="43"/>
      <c r="E71" s="50"/>
      <c r="F71" s="50"/>
      <c r="G71" s="50"/>
      <c r="H71" s="50"/>
      <c r="I71" s="50"/>
      <c r="J71" s="139" t="s">
        <v>147</v>
      </c>
    </row>
    <row r="72" spans="1:10" ht="7.5" customHeight="1" thickBot="1" x14ac:dyDescent="0.2">
      <c r="A72" s="41"/>
      <c r="B72" s="50"/>
      <c r="D72" s="50"/>
      <c r="E72" s="50"/>
      <c r="G72" s="50"/>
      <c r="I72" s="122"/>
      <c r="J72" s="139"/>
    </row>
    <row r="73" spans="1:10" ht="17.25" customHeight="1" thickBot="1" x14ac:dyDescent="0.2">
      <c r="A73" s="41"/>
      <c r="B73" s="124" t="s">
        <v>113</v>
      </c>
      <c r="C73" s="149" t="s">
        <v>131</v>
      </c>
      <c r="E73" s="124"/>
      <c r="F73" s="121" t="s">
        <v>130</v>
      </c>
      <c r="G73" s="196"/>
      <c r="H73" s="197"/>
      <c r="I73" s="6" t="s">
        <v>134</v>
      </c>
      <c r="J73" s="133" t="s">
        <v>148</v>
      </c>
    </row>
    <row r="74" spans="1:10" ht="7.5" customHeight="1" thickBot="1" x14ac:dyDescent="0.2">
      <c r="A74" s="41"/>
      <c r="B74" s="50"/>
      <c r="D74" s="50"/>
      <c r="E74" s="50"/>
      <c r="F74" s="50"/>
      <c r="G74" s="50"/>
      <c r="H74" s="50"/>
      <c r="I74" s="50"/>
      <c r="J74" s="139"/>
    </row>
    <row r="75" spans="1:10" ht="17.25" customHeight="1" thickBot="1" x14ac:dyDescent="0.2">
      <c r="A75" s="41"/>
      <c r="B75" s="124" t="s">
        <v>106</v>
      </c>
      <c r="C75" s="149" t="str">
        <f>C58</f>
        <v>無</v>
      </c>
      <c r="E75" s="124"/>
      <c r="F75" s="121" t="s">
        <v>130</v>
      </c>
      <c r="G75" s="196"/>
      <c r="H75" s="197"/>
      <c r="I75" s="6" t="s">
        <v>129</v>
      </c>
      <c r="J75" s="133" t="s">
        <v>144</v>
      </c>
    </row>
    <row r="76" spans="1:10" ht="7.5" customHeight="1" thickBot="1" x14ac:dyDescent="0.2">
      <c r="A76" s="41"/>
      <c r="B76" s="50"/>
      <c r="D76" s="50"/>
      <c r="E76" s="50"/>
      <c r="F76" s="50"/>
      <c r="G76" s="50"/>
      <c r="H76" s="50"/>
      <c r="I76" s="50"/>
      <c r="J76" s="139"/>
    </row>
    <row r="77" spans="1:10" ht="17.25" customHeight="1" thickBot="1" x14ac:dyDescent="0.2">
      <c r="A77" s="41"/>
      <c r="B77" s="124" t="s">
        <v>108</v>
      </c>
      <c r="C77" s="149" t="s">
        <v>131</v>
      </c>
      <c r="E77" s="124"/>
      <c r="F77" s="121" t="s">
        <v>130</v>
      </c>
      <c r="G77" s="196"/>
      <c r="H77" s="197"/>
      <c r="I77" s="6" t="s">
        <v>132</v>
      </c>
      <c r="J77" s="133" t="s">
        <v>145</v>
      </c>
    </row>
    <row r="78" spans="1:10" ht="7.5" customHeight="1" thickBot="1" x14ac:dyDescent="0.2">
      <c r="A78" s="41"/>
      <c r="B78" s="50"/>
      <c r="D78" s="50"/>
      <c r="E78" s="50"/>
      <c r="F78" s="50"/>
      <c r="G78" s="50"/>
      <c r="H78" s="50"/>
      <c r="I78" s="50"/>
      <c r="J78" s="139"/>
    </row>
    <row r="79" spans="1:10" ht="17.25" customHeight="1" thickBot="1" x14ac:dyDescent="0.2">
      <c r="A79" s="41"/>
      <c r="B79" s="124" t="s">
        <v>115</v>
      </c>
      <c r="C79" s="149" t="s">
        <v>131</v>
      </c>
      <c r="E79" s="124"/>
      <c r="F79" s="121" t="s">
        <v>130</v>
      </c>
      <c r="G79" s="196"/>
      <c r="H79" s="197"/>
      <c r="I79" s="6" t="s">
        <v>129</v>
      </c>
      <c r="J79" s="133" t="s">
        <v>142</v>
      </c>
    </row>
    <row r="80" spans="1:10" ht="7.5" customHeight="1" thickBot="1" x14ac:dyDescent="0.2">
      <c r="A80" s="41"/>
      <c r="B80" s="50"/>
      <c r="D80" s="50"/>
      <c r="E80" s="50"/>
      <c r="F80" s="50"/>
      <c r="G80" s="50"/>
      <c r="H80" s="50"/>
      <c r="I80" s="50"/>
      <c r="J80" s="139"/>
    </row>
    <row r="81" spans="1:10" ht="17.25" customHeight="1" thickBot="1" x14ac:dyDescent="0.2">
      <c r="A81" s="41"/>
      <c r="B81" s="124" t="s">
        <v>114</v>
      </c>
      <c r="C81" s="149" t="s">
        <v>131</v>
      </c>
      <c r="E81" s="124"/>
      <c r="F81" s="121" t="s">
        <v>130</v>
      </c>
      <c r="G81" s="196"/>
      <c r="H81" s="197"/>
      <c r="I81" s="6" t="s">
        <v>129</v>
      </c>
      <c r="J81" s="133" t="s">
        <v>144</v>
      </c>
    </row>
    <row r="82" spans="1:10" ht="7.5" customHeight="1" thickBot="1" x14ac:dyDescent="0.2">
      <c r="A82" s="41"/>
      <c r="B82" s="50"/>
      <c r="D82" s="50"/>
      <c r="E82" s="50"/>
      <c r="F82" s="50"/>
      <c r="G82" s="50"/>
      <c r="H82" s="50"/>
      <c r="I82" s="50"/>
      <c r="J82" s="139"/>
    </row>
    <row r="83" spans="1:10" ht="17.25" customHeight="1" thickBot="1" x14ac:dyDescent="0.2">
      <c r="A83" s="41"/>
      <c r="B83" s="124" t="s">
        <v>107</v>
      </c>
      <c r="C83" s="149" t="s">
        <v>131</v>
      </c>
      <c r="E83" s="124"/>
      <c r="F83" s="121" t="s">
        <v>130</v>
      </c>
      <c r="G83" s="196"/>
      <c r="H83" s="197"/>
      <c r="I83" s="6" t="s">
        <v>132</v>
      </c>
      <c r="J83" s="133" t="s">
        <v>146</v>
      </c>
    </row>
    <row r="84" spans="1:10" ht="7.5" customHeight="1" thickBot="1" x14ac:dyDescent="0.2">
      <c r="A84" s="41"/>
      <c r="B84" s="50"/>
      <c r="D84" s="50"/>
      <c r="E84" s="50"/>
      <c r="F84" s="50"/>
      <c r="G84" s="50"/>
      <c r="H84" s="50"/>
      <c r="I84" s="50"/>
      <c r="J84" s="139"/>
    </row>
    <row r="85" spans="1:10" ht="17.25" customHeight="1" thickBot="1" x14ac:dyDescent="0.2">
      <c r="A85" s="41"/>
      <c r="B85" s="124" t="s">
        <v>116</v>
      </c>
      <c r="C85" s="149" t="s">
        <v>131</v>
      </c>
      <c r="E85" s="124"/>
      <c r="F85" s="121" t="s">
        <v>130</v>
      </c>
      <c r="G85" s="196"/>
      <c r="H85" s="197"/>
      <c r="I85" s="6" t="s">
        <v>133</v>
      </c>
      <c r="J85" s="133" t="s">
        <v>149</v>
      </c>
    </row>
    <row r="86" spans="1:10" ht="7.5" customHeight="1" thickBot="1" x14ac:dyDescent="0.2">
      <c r="A86" s="41"/>
      <c r="B86" s="50"/>
      <c r="D86" s="50"/>
      <c r="E86" s="50"/>
      <c r="F86" s="50"/>
      <c r="G86" s="50"/>
      <c r="H86" s="50"/>
      <c r="I86" s="50"/>
      <c r="J86" s="139"/>
    </row>
    <row r="87" spans="1:10" ht="17.25" customHeight="1" thickBot="1" x14ac:dyDescent="0.2">
      <c r="A87" s="41"/>
      <c r="B87" s="124" t="s">
        <v>117</v>
      </c>
      <c r="C87" s="149" t="s">
        <v>131</v>
      </c>
      <c r="E87" s="124"/>
      <c r="F87" s="121" t="s">
        <v>130</v>
      </c>
      <c r="G87" s="196"/>
      <c r="H87" s="197"/>
      <c r="I87" s="6" t="s">
        <v>132</v>
      </c>
      <c r="J87" s="133" t="s">
        <v>150</v>
      </c>
    </row>
    <row r="88" spans="1:10" ht="7.5" customHeight="1" thickBot="1" x14ac:dyDescent="0.2">
      <c r="A88" s="41"/>
      <c r="B88" s="50"/>
      <c r="D88" s="50"/>
      <c r="E88" s="50"/>
      <c r="F88" s="50"/>
      <c r="G88" s="50"/>
      <c r="H88" s="50"/>
      <c r="I88" s="50"/>
      <c r="J88" s="139"/>
    </row>
    <row r="89" spans="1:10" ht="17.25" customHeight="1" x14ac:dyDescent="0.15">
      <c r="A89" s="41"/>
      <c r="B89" s="43" t="s">
        <v>109</v>
      </c>
      <c r="C89" s="202"/>
      <c r="D89" s="203"/>
      <c r="E89" s="203"/>
      <c r="F89" s="203"/>
      <c r="G89" s="203"/>
      <c r="H89" s="203"/>
      <c r="I89" s="204"/>
      <c r="J89" s="139"/>
    </row>
    <row r="90" spans="1:10" ht="17.25" customHeight="1" thickBot="1" x14ac:dyDescent="0.2">
      <c r="A90" s="41"/>
      <c r="B90" s="43"/>
      <c r="C90" s="205"/>
      <c r="D90" s="206"/>
      <c r="E90" s="206"/>
      <c r="F90" s="206"/>
      <c r="G90" s="206"/>
      <c r="H90" s="206"/>
      <c r="I90" s="207"/>
      <c r="J90" s="139"/>
    </row>
    <row r="91" spans="1:10" ht="7.5" customHeight="1" x14ac:dyDescent="0.15">
      <c r="A91" s="41"/>
      <c r="B91" s="51"/>
      <c r="C91" s="43"/>
      <c r="D91" s="43"/>
      <c r="E91" s="50"/>
      <c r="F91" s="50"/>
      <c r="G91" s="50"/>
      <c r="H91" s="50"/>
      <c r="I91" s="50"/>
      <c r="J91" s="139"/>
    </row>
    <row r="92" spans="1:10" ht="17.25" customHeight="1" x14ac:dyDescent="0.15">
      <c r="A92" s="171" t="s">
        <v>164</v>
      </c>
      <c r="B92" s="172"/>
      <c r="C92" s="142"/>
      <c r="D92" s="142"/>
      <c r="E92" s="142"/>
      <c r="F92" s="142"/>
      <c r="G92" s="142"/>
      <c r="H92" s="142"/>
      <c r="I92" s="142"/>
      <c r="J92" s="145"/>
    </row>
    <row r="93" spans="1:10" ht="7.5" customHeight="1" thickBot="1" x14ac:dyDescent="0.2">
      <c r="A93" s="41"/>
      <c r="B93" s="51"/>
      <c r="C93" s="124"/>
      <c r="D93" s="124"/>
      <c r="E93" s="124"/>
      <c r="I93" s="121"/>
      <c r="J93" s="139"/>
    </row>
    <row r="94" spans="1:10" ht="17.25" customHeight="1" thickBot="1" x14ac:dyDescent="0.2">
      <c r="A94" s="41"/>
      <c r="B94" s="124" t="s">
        <v>118</v>
      </c>
      <c r="C94" s="149" t="s">
        <v>131</v>
      </c>
      <c r="E94" s="124"/>
      <c r="F94" s="121" t="s">
        <v>130</v>
      </c>
      <c r="G94" s="196"/>
      <c r="H94" s="197"/>
      <c r="I94" s="6" t="s">
        <v>135</v>
      </c>
      <c r="J94" s="133" t="s">
        <v>151</v>
      </c>
    </row>
    <row r="95" spans="1:10" ht="7.5" customHeight="1" thickBot="1" x14ac:dyDescent="0.2">
      <c r="A95" s="41"/>
      <c r="B95" s="50"/>
      <c r="D95" s="50"/>
      <c r="E95" s="50"/>
      <c r="G95" s="50"/>
      <c r="I95" s="122"/>
      <c r="J95" s="139"/>
    </row>
    <row r="96" spans="1:10" ht="17.25" customHeight="1" thickBot="1" x14ac:dyDescent="0.2">
      <c r="A96" s="41"/>
      <c r="B96" s="124" t="s">
        <v>119</v>
      </c>
      <c r="C96" s="149" t="s">
        <v>131</v>
      </c>
      <c r="E96" s="124"/>
      <c r="F96" s="121" t="s">
        <v>130</v>
      </c>
      <c r="G96" s="196"/>
      <c r="H96" s="197"/>
      <c r="I96" s="6" t="s">
        <v>135</v>
      </c>
      <c r="J96" s="133" t="s">
        <v>151</v>
      </c>
    </row>
    <row r="97" spans="1:10" ht="7.5" customHeight="1" thickBot="1" x14ac:dyDescent="0.2">
      <c r="A97" s="41"/>
      <c r="B97" s="50"/>
      <c r="D97" s="50"/>
      <c r="E97" s="50"/>
      <c r="G97" s="50"/>
      <c r="I97" s="122"/>
      <c r="J97" s="139"/>
    </row>
    <row r="98" spans="1:10" ht="17.25" customHeight="1" thickBot="1" x14ac:dyDescent="0.2">
      <c r="A98" s="41"/>
      <c r="B98" s="124" t="s">
        <v>120</v>
      </c>
      <c r="C98" s="149" t="s">
        <v>131</v>
      </c>
      <c r="E98" s="124"/>
      <c r="F98" s="121" t="s">
        <v>130</v>
      </c>
      <c r="G98" s="196"/>
      <c r="H98" s="197"/>
      <c r="I98" s="6" t="s">
        <v>136</v>
      </c>
      <c r="J98" s="133" t="s">
        <v>152</v>
      </c>
    </row>
    <row r="99" spans="1:10" ht="7.5" customHeight="1" thickBot="1" x14ac:dyDescent="0.2">
      <c r="A99" s="41"/>
      <c r="B99" s="50"/>
      <c r="D99" s="50"/>
      <c r="E99" s="50"/>
      <c r="F99" s="50"/>
      <c r="G99" s="50"/>
      <c r="H99" s="50"/>
      <c r="I99" s="50"/>
      <c r="J99" s="139"/>
    </row>
    <row r="100" spans="1:10" ht="17.25" customHeight="1" thickBot="1" x14ac:dyDescent="0.2">
      <c r="A100" s="41"/>
      <c r="B100" s="124" t="s">
        <v>121</v>
      </c>
      <c r="C100" s="149" t="s">
        <v>131</v>
      </c>
      <c r="E100" s="124"/>
      <c r="F100" s="121" t="s">
        <v>130</v>
      </c>
      <c r="G100" s="196"/>
      <c r="H100" s="197"/>
      <c r="I100" s="6" t="s">
        <v>137</v>
      </c>
      <c r="J100" s="133" t="s">
        <v>152</v>
      </c>
    </row>
    <row r="101" spans="1:10" ht="7.5" customHeight="1" thickBot="1" x14ac:dyDescent="0.2">
      <c r="A101" s="41"/>
      <c r="B101" s="50"/>
      <c r="D101" s="50"/>
      <c r="E101" s="50"/>
      <c r="F101" s="50"/>
      <c r="G101" s="50"/>
      <c r="H101" s="50"/>
      <c r="I101" s="50"/>
      <c r="J101" s="139"/>
    </row>
    <row r="102" spans="1:10" ht="17.25" customHeight="1" x14ac:dyDescent="0.15">
      <c r="A102" s="41"/>
      <c r="B102" s="43" t="s">
        <v>109</v>
      </c>
      <c r="C102" s="202"/>
      <c r="D102" s="203"/>
      <c r="E102" s="203"/>
      <c r="F102" s="203"/>
      <c r="G102" s="203"/>
      <c r="H102" s="203"/>
      <c r="I102" s="204"/>
      <c r="J102" s="139"/>
    </row>
    <row r="103" spans="1:10" ht="17.25" customHeight="1" thickBot="1" x14ac:dyDescent="0.2">
      <c r="A103" s="41"/>
      <c r="B103" s="43"/>
      <c r="C103" s="205"/>
      <c r="D103" s="206"/>
      <c r="E103" s="206"/>
      <c r="F103" s="206"/>
      <c r="G103" s="206"/>
      <c r="H103" s="206"/>
      <c r="I103" s="207"/>
      <c r="J103" s="139"/>
    </row>
    <row r="104" spans="1:10" ht="7.5" customHeight="1" x14ac:dyDescent="0.15">
      <c r="A104" s="41"/>
      <c r="B104" s="51"/>
      <c r="C104" s="43"/>
      <c r="D104" s="43"/>
      <c r="E104" s="50"/>
      <c r="F104" s="50"/>
      <c r="G104" s="50"/>
      <c r="H104" s="50"/>
      <c r="I104" s="50"/>
      <c r="J104" s="139"/>
    </row>
    <row r="105" spans="1:10" ht="17.25" customHeight="1" x14ac:dyDescent="0.15">
      <c r="A105" s="171" t="s">
        <v>165</v>
      </c>
      <c r="B105" s="172"/>
      <c r="C105" s="142"/>
      <c r="D105" s="142"/>
      <c r="E105" s="142"/>
      <c r="F105" s="142"/>
      <c r="G105" s="142"/>
      <c r="H105" s="142"/>
      <c r="I105" s="142"/>
      <c r="J105" s="145"/>
    </row>
    <row r="106" spans="1:10" ht="7.5" customHeight="1" thickBot="1" x14ac:dyDescent="0.2">
      <c r="A106" s="41"/>
      <c r="B106" s="51"/>
      <c r="C106" s="124"/>
      <c r="D106" s="124"/>
      <c r="E106" s="124"/>
      <c r="I106" s="121"/>
      <c r="J106" s="139"/>
    </row>
    <row r="107" spans="1:10" ht="17.25" customHeight="1" thickBot="1" x14ac:dyDescent="0.2">
      <c r="A107" s="41"/>
      <c r="B107" s="124" t="s">
        <v>122</v>
      </c>
      <c r="C107" s="149" t="s">
        <v>131</v>
      </c>
      <c r="E107" s="124"/>
      <c r="F107" s="121" t="s">
        <v>130</v>
      </c>
      <c r="G107" s="196"/>
      <c r="H107" s="197"/>
      <c r="I107" s="6" t="s">
        <v>134</v>
      </c>
      <c r="J107" s="133" t="s">
        <v>153</v>
      </c>
    </row>
    <row r="108" spans="1:10" ht="7.5" customHeight="1" thickBot="1" x14ac:dyDescent="0.2">
      <c r="A108" s="41"/>
      <c r="B108" s="50"/>
      <c r="D108" s="50"/>
      <c r="E108" s="50"/>
      <c r="G108" s="50"/>
      <c r="I108" s="122"/>
      <c r="J108" s="139"/>
    </row>
    <row r="109" spans="1:10" ht="17.25" customHeight="1" thickBot="1" x14ac:dyDescent="0.2">
      <c r="A109" s="41"/>
      <c r="B109" s="124" t="s">
        <v>123</v>
      </c>
      <c r="C109" s="149" t="s">
        <v>131</v>
      </c>
      <c r="E109" s="124"/>
      <c r="F109" s="121" t="s">
        <v>130</v>
      </c>
      <c r="G109" s="196"/>
      <c r="H109" s="197"/>
      <c r="I109" s="6" t="s">
        <v>134</v>
      </c>
      <c r="J109" s="133" t="s">
        <v>153</v>
      </c>
    </row>
    <row r="110" spans="1:10" ht="7.5" customHeight="1" thickBot="1" x14ac:dyDescent="0.2">
      <c r="A110" s="41"/>
      <c r="B110" s="50"/>
      <c r="D110" s="50"/>
      <c r="E110" s="50"/>
      <c r="G110" s="50"/>
      <c r="I110" s="122"/>
      <c r="J110" s="139"/>
    </row>
    <row r="111" spans="1:10" ht="17.25" customHeight="1" thickBot="1" x14ac:dyDescent="0.2">
      <c r="A111" s="41"/>
      <c r="B111" s="124" t="s">
        <v>124</v>
      </c>
      <c r="C111" s="149" t="s">
        <v>131</v>
      </c>
      <c r="E111" s="124"/>
      <c r="F111" s="121" t="s">
        <v>130</v>
      </c>
      <c r="G111" s="196"/>
      <c r="H111" s="197"/>
      <c r="I111" s="6" t="s">
        <v>132</v>
      </c>
      <c r="J111" s="133" t="s">
        <v>154</v>
      </c>
    </row>
    <row r="112" spans="1:10" ht="7.5" customHeight="1" thickBot="1" x14ac:dyDescent="0.2">
      <c r="A112" s="41"/>
      <c r="B112" s="50"/>
      <c r="D112" s="50"/>
      <c r="E112" s="50"/>
      <c r="F112" s="50"/>
      <c r="G112" s="50"/>
      <c r="H112" s="50"/>
      <c r="I112" s="50"/>
      <c r="J112" s="139"/>
    </row>
    <row r="113" spans="1:10" ht="17.25" customHeight="1" thickBot="1" x14ac:dyDescent="0.2">
      <c r="A113" s="41"/>
      <c r="B113" s="124" t="s">
        <v>125</v>
      </c>
      <c r="C113" s="149" t="s">
        <v>131</v>
      </c>
      <c r="E113" s="124"/>
      <c r="F113" s="121" t="s">
        <v>130</v>
      </c>
      <c r="G113" s="196"/>
      <c r="H113" s="197"/>
      <c r="I113" s="6" t="s">
        <v>132</v>
      </c>
      <c r="J113" s="133" t="s">
        <v>145</v>
      </c>
    </row>
    <row r="114" spans="1:10" ht="7.5" customHeight="1" thickBot="1" x14ac:dyDescent="0.2">
      <c r="A114" s="41"/>
      <c r="B114" s="50"/>
      <c r="D114" s="50"/>
      <c r="E114" s="50"/>
      <c r="F114" s="50"/>
      <c r="G114" s="50"/>
      <c r="H114" s="50"/>
      <c r="I114" s="50"/>
      <c r="J114" s="139"/>
    </row>
    <row r="115" spans="1:10" ht="17.25" customHeight="1" thickBot="1" x14ac:dyDescent="0.2">
      <c r="A115" s="41"/>
      <c r="B115" s="43" t="s">
        <v>109</v>
      </c>
      <c r="C115" s="212"/>
      <c r="D115" s="213"/>
      <c r="E115" s="213"/>
      <c r="F115" s="213"/>
      <c r="G115" s="213"/>
      <c r="H115" s="213"/>
      <c r="I115" s="214"/>
      <c r="J115" s="139"/>
    </row>
    <row r="116" spans="1:10" ht="7.5" customHeight="1" x14ac:dyDescent="0.15">
      <c r="A116" s="41"/>
      <c r="B116" s="51"/>
      <c r="C116" s="43"/>
      <c r="D116" s="43"/>
      <c r="E116" s="50"/>
      <c r="F116" s="50"/>
      <c r="G116" s="50"/>
      <c r="H116" s="50"/>
      <c r="I116" s="50"/>
      <c r="J116" s="139"/>
    </row>
    <row r="117" spans="1:10" ht="17.25" customHeight="1" x14ac:dyDescent="0.15">
      <c r="A117" s="171" t="s">
        <v>166</v>
      </c>
      <c r="B117" s="172"/>
      <c r="C117" s="140"/>
      <c r="D117" s="140"/>
      <c r="E117" s="144"/>
      <c r="F117" s="144"/>
      <c r="G117" s="144"/>
      <c r="H117" s="144"/>
      <c r="I117" s="144"/>
      <c r="J117" s="145"/>
    </row>
    <row r="118" spans="1:10" ht="7.5" customHeight="1" thickBot="1" x14ac:dyDescent="0.2">
      <c r="A118" s="41"/>
      <c r="B118" s="51"/>
      <c r="C118" s="43"/>
      <c r="D118" s="43"/>
      <c r="E118" s="50"/>
      <c r="F118" s="50"/>
      <c r="G118" s="50"/>
      <c r="H118" s="50"/>
      <c r="I118" s="50"/>
      <c r="J118" s="139"/>
    </row>
    <row r="119" spans="1:10" ht="17.25" customHeight="1" thickBot="1" x14ac:dyDescent="0.2">
      <c r="A119" s="41"/>
      <c r="B119" s="124" t="s">
        <v>126</v>
      </c>
      <c r="C119" s="149" t="s">
        <v>131</v>
      </c>
      <c r="E119" s="124"/>
      <c r="F119" s="121" t="s">
        <v>130</v>
      </c>
      <c r="G119" s="196"/>
      <c r="H119" s="197"/>
      <c r="I119" s="6" t="s">
        <v>134</v>
      </c>
      <c r="J119" s="133" t="s">
        <v>153</v>
      </c>
    </row>
    <row r="120" spans="1:10" ht="7.5" customHeight="1" thickBot="1" x14ac:dyDescent="0.2">
      <c r="A120" s="41"/>
      <c r="B120" s="50"/>
      <c r="D120" s="50"/>
      <c r="E120" s="50"/>
      <c r="G120" s="50"/>
      <c r="I120" s="122"/>
      <c r="J120" s="139"/>
    </row>
    <row r="121" spans="1:10" ht="17.25" customHeight="1" thickBot="1" x14ac:dyDescent="0.2">
      <c r="A121" s="41"/>
      <c r="B121" s="124" t="s">
        <v>127</v>
      </c>
      <c r="C121" s="149" t="s">
        <v>131</v>
      </c>
      <c r="E121" s="124"/>
      <c r="F121" s="121" t="s">
        <v>130</v>
      </c>
      <c r="G121" s="196"/>
      <c r="H121" s="197"/>
      <c r="I121" s="6" t="s">
        <v>134</v>
      </c>
      <c r="J121" s="133" t="s">
        <v>155</v>
      </c>
    </row>
    <row r="122" spans="1:10" ht="7.5" customHeight="1" thickBot="1" x14ac:dyDescent="0.2">
      <c r="A122" s="41"/>
      <c r="B122" s="50"/>
      <c r="D122" s="50"/>
      <c r="E122" s="50"/>
      <c r="G122" s="50"/>
      <c r="I122" s="122"/>
      <c r="J122" s="139"/>
    </row>
    <row r="123" spans="1:10" ht="17.25" customHeight="1" thickBot="1" x14ac:dyDescent="0.2">
      <c r="A123" s="41"/>
      <c r="B123" s="124" t="s">
        <v>128</v>
      </c>
      <c r="C123" s="149" t="s">
        <v>131</v>
      </c>
      <c r="E123" s="124"/>
      <c r="F123" s="121" t="s">
        <v>130</v>
      </c>
      <c r="G123" s="196"/>
      <c r="H123" s="197"/>
      <c r="I123" s="6" t="s">
        <v>134</v>
      </c>
      <c r="J123" s="133" t="s">
        <v>155</v>
      </c>
    </row>
    <row r="124" spans="1:10" ht="7.5" customHeight="1" thickBot="1" x14ac:dyDescent="0.2">
      <c r="A124" s="41"/>
      <c r="B124" s="50"/>
      <c r="D124" s="50"/>
      <c r="E124" s="50"/>
      <c r="F124" s="50"/>
      <c r="G124" s="50"/>
      <c r="H124" s="50"/>
      <c r="I124" s="50"/>
      <c r="J124" s="139"/>
    </row>
    <row r="125" spans="1:10" ht="17.25" customHeight="1" x14ac:dyDescent="0.15">
      <c r="A125" s="41"/>
      <c r="B125" s="43" t="s">
        <v>109</v>
      </c>
      <c r="C125" s="188"/>
      <c r="D125" s="189"/>
      <c r="E125" s="189"/>
      <c r="F125" s="189"/>
      <c r="G125" s="189"/>
      <c r="H125" s="189"/>
      <c r="I125" s="190"/>
      <c r="J125" s="139"/>
    </row>
    <row r="126" spans="1:10" ht="17.25" customHeight="1" thickBot="1" x14ac:dyDescent="0.2">
      <c r="A126" s="41"/>
      <c r="B126" s="51"/>
      <c r="C126" s="191"/>
      <c r="D126" s="192"/>
      <c r="E126" s="192"/>
      <c r="F126" s="192"/>
      <c r="G126" s="192"/>
      <c r="H126" s="192"/>
      <c r="I126" s="193"/>
      <c r="J126" s="139"/>
    </row>
    <row r="127" spans="1:10" ht="7.5" customHeight="1" x14ac:dyDescent="0.15">
      <c r="A127" s="41"/>
      <c r="B127" s="51"/>
      <c r="C127" s="43"/>
      <c r="D127" s="43"/>
      <c r="E127" s="50"/>
      <c r="F127" s="50"/>
      <c r="G127" s="50"/>
      <c r="H127" s="50"/>
      <c r="I127" s="50"/>
      <c r="J127" s="139"/>
    </row>
    <row r="128" spans="1:10" ht="17.25" customHeight="1" x14ac:dyDescent="0.15">
      <c r="A128" s="194" t="s">
        <v>203</v>
      </c>
      <c r="B128" s="195"/>
      <c r="C128" s="140"/>
      <c r="D128" s="140"/>
      <c r="E128" s="144"/>
      <c r="F128" s="144"/>
      <c r="G128" s="144"/>
      <c r="H128" s="144"/>
      <c r="I128" s="144"/>
      <c r="J128" s="145"/>
    </row>
    <row r="129" spans="1:16" ht="7.5" customHeight="1" thickBot="1" x14ac:dyDescent="0.2">
      <c r="A129" s="41"/>
      <c r="B129" s="51"/>
      <c r="C129" s="43"/>
      <c r="D129" s="43"/>
      <c r="E129" s="50"/>
      <c r="F129" s="50"/>
      <c r="G129" s="50"/>
      <c r="H129" s="50"/>
      <c r="I129" s="50"/>
      <c r="J129" s="139"/>
    </row>
    <row r="130" spans="1:16" ht="17.25" customHeight="1" thickBot="1" x14ac:dyDescent="0.2">
      <c r="A130" s="41"/>
      <c r="B130" s="124" t="s">
        <v>197</v>
      </c>
      <c r="C130" s="149" t="s">
        <v>131</v>
      </c>
      <c r="E130" s="124"/>
      <c r="F130" s="121" t="s">
        <v>130</v>
      </c>
      <c r="G130" s="196"/>
      <c r="H130" s="197"/>
      <c r="I130" s="6" t="s">
        <v>129</v>
      </c>
      <c r="J130" s="133" t="s">
        <v>142</v>
      </c>
    </row>
    <row r="131" spans="1:16" ht="7.5" customHeight="1" thickBot="1" x14ac:dyDescent="0.2">
      <c r="A131" s="41"/>
      <c r="B131" s="50"/>
      <c r="D131" s="50"/>
      <c r="E131" s="50"/>
      <c r="G131" s="50"/>
      <c r="I131" s="122"/>
      <c r="J131" s="139"/>
    </row>
    <row r="132" spans="1:16" ht="17.25" customHeight="1" thickBot="1" x14ac:dyDescent="0.2">
      <c r="A132" s="41"/>
      <c r="B132" s="124" t="s">
        <v>198</v>
      </c>
      <c r="C132" s="149" t="s">
        <v>131</v>
      </c>
      <c r="E132" s="124"/>
      <c r="F132" s="121" t="s">
        <v>130</v>
      </c>
      <c r="G132" s="196"/>
      <c r="H132" s="197"/>
      <c r="I132" s="6" t="s">
        <v>201</v>
      </c>
      <c r="J132" s="133" t="s">
        <v>200</v>
      </c>
    </row>
    <row r="133" spans="1:16" ht="7.5" customHeight="1" thickBot="1" x14ac:dyDescent="0.2">
      <c r="A133" s="41"/>
      <c r="B133" s="50"/>
      <c r="D133" s="50"/>
      <c r="E133" s="50"/>
      <c r="G133" s="50"/>
      <c r="I133" s="122"/>
      <c r="J133" s="139"/>
    </row>
    <row r="134" spans="1:16" ht="17.25" customHeight="1" thickBot="1" x14ac:dyDescent="0.2">
      <c r="A134" s="41"/>
      <c r="B134" s="124" t="s">
        <v>199</v>
      </c>
      <c r="C134" s="149" t="s">
        <v>131</v>
      </c>
      <c r="E134" s="124"/>
      <c r="F134" s="121" t="s">
        <v>130</v>
      </c>
      <c r="G134" s="196"/>
      <c r="H134" s="197"/>
      <c r="I134" s="6" t="s">
        <v>129</v>
      </c>
      <c r="J134" s="133" t="s">
        <v>143</v>
      </c>
    </row>
    <row r="135" spans="1:16" ht="7.5" customHeight="1" thickBot="1" x14ac:dyDescent="0.2">
      <c r="A135" s="41"/>
      <c r="B135" s="50"/>
      <c r="D135" s="50"/>
      <c r="E135" s="50"/>
      <c r="G135" s="50"/>
      <c r="I135" s="122"/>
      <c r="J135" s="139"/>
    </row>
    <row r="136" spans="1:16" ht="17.25" customHeight="1" x14ac:dyDescent="0.15">
      <c r="A136" s="41"/>
      <c r="B136" s="43" t="s">
        <v>109</v>
      </c>
      <c r="C136" s="188"/>
      <c r="D136" s="189"/>
      <c r="E136" s="189"/>
      <c r="F136" s="189"/>
      <c r="G136" s="189"/>
      <c r="H136" s="189"/>
      <c r="I136" s="190"/>
      <c r="J136" s="139"/>
    </row>
    <row r="137" spans="1:16" ht="17.25" customHeight="1" thickBot="1" x14ac:dyDescent="0.2">
      <c r="A137" s="41"/>
      <c r="B137" s="51"/>
      <c r="C137" s="191"/>
      <c r="D137" s="192"/>
      <c r="E137" s="192"/>
      <c r="F137" s="192"/>
      <c r="G137" s="192"/>
      <c r="H137" s="192"/>
      <c r="I137" s="193"/>
      <c r="J137" s="139"/>
    </row>
    <row r="138" spans="1:16" ht="7.5" customHeight="1" x14ac:dyDescent="0.15">
      <c r="A138" s="41"/>
      <c r="B138" s="51"/>
      <c r="C138" s="43"/>
      <c r="D138" s="43"/>
      <c r="E138" s="50"/>
      <c r="F138" s="50"/>
      <c r="G138" s="50"/>
      <c r="H138" s="50"/>
      <c r="I138" s="50"/>
      <c r="J138" s="139"/>
    </row>
    <row r="139" spans="1:16" ht="17.25" customHeight="1" x14ac:dyDescent="0.15">
      <c r="A139" s="183" t="s">
        <v>30</v>
      </c>
      <c r="B139" s="184"/>
      <c r="C139" s="112"/>
      <c r="D139" s="112"/>
      <c r="E139" s="112"/>
      <c r="F139" s="112"/>
      <c r="G139" s="112"/>
      <c r="H139" s="112"/>
      <c r="I139" s="112"/>
      <c r="J139" s="135"/>
    </row>
    <row r="140" spans="1:16" s="61" customFormat="1" ht="7.5" customHeight="1" x14ac:dyDescent="0.15">
      <c r="A140" s="37"/>
      <c r="B140" s="35"/>
      <c r="C140" s="35"/>
      <c r="D140" s="35"/>
      <c r="E140" s="35"/>
      <c r="F140" s="35"/>
      <c r="G140" s="35"/>
      <c r="H140" s="35"/>
      <c r="I140" s="35"/>
      <c r="J140" s="131"/>
    </row>
    <row r="141" spans="1:16" ht="17.25" customHeight="1" x14ac:dyDescent="0.15">
      <c r="A141" s="171" t="s">
        <v>167</v>
      </c>
      <c r="B141" s="172"/>
      <c r="C141" s="142"/>
      <c r="D141" s="142"/>
      <c r="E141" s="142"/>
      <c r="F141" s="142"/>
      <c r="G141" s="142"/>
      <c r="H141" s="142"/>
      <c r="I141" s="142"/>
      <c r="J141" s="141"/>
      <c r="L141" s="167" t="s">
        <v>180</v>
      </c>
      <c r="M141" s="167"/>
      <c r="N141" s="167"/>
      <c r="O141" s="167"/>
      <c r="P141" s="167"/>
    </row>
    <row r="142" spans="1:16" ht="7.5" customHeight="1" thickBot="1" x14ac:dyDescent="0.2">
      <c r="A142" s="108"/>
      <c r="B142" s="107"/>
      <c r="C142" s="61"/>
      <c r="D142" s="61"/>
      <c r="E142" s="61"/>
      <c r="F142" s="61"/>
      <c r="G142" s="61"/>
      <c r="H142" s="61"/>
      <c r="I142" s="61"/>
      <c r="J142" s="133"/>
      <c r="L142" s="167"/>
      <c r="M142" s="167"/>
      <c r="N142" s="167"/>
      <c r="O142" s="167"/>
      <c r="P142" s="167"/>
    </row>
    <row r="143" spans="1:16" ht="17.25" customHeight="1" thickBot="1" x14ac:dyDescent="0.2">
      <c r="A143" s="108"/>
      <c r="B143" s="107" t="s">
        <v>79</v>
      </c>
      <c r="C143" s="168" t="s">
        <v>74</v>
      </c>
      <c r="D143" s="169"/>
      <c r="E143" s="169"/>
      <c r="F143" s="169"/>
      <c r="G143" s="169"/>
      <c r="H143" s="169"/>
      <c r="I143" s="170"/>
      <c r="J143" s="133" t="s">
        <v>74</v>
      </c>
      <c r="L143" s="167"/>
      <c r="M143" s="167"/>
      <c r="N143" s="167"/>
      <c r="O143" s="167"/>
      <c r="P143" s="167"/>
    </row>
    <row r="144" spans="1:16" ht="7.5" customHeight="1" thickBot="1" x14ac:dyDescent="0.2">
      <c r="A144" s="108"/>
      <c r="B144" s="107"/>
      <c r="C144" s="34"/>
      <c r="D144" s="34"/>
      <c r="E144" s="34"/>
      <c r="F144" s="34"/>
      <c r="G144" s="34"/>
      <c r="H144" s="34"/>
      <c r="I144" s="34"/>
      <c r="J144" s="133"/>
      <c r="L144" s="167"/>
      <c r="M144" s="167"/>
      <c r="N144" s="167"/>
      <c r="O144" s="167"/>
      <c r="P144" s="167"/>
    </row>
    <row r="145" spans="1:16" ht="17.25" customHeight="1" thickBot="1" x14ac:dyDescent="0.2">
      <c r="A145" s="108"/>
      <c r="B145" s="107" t="s">
        <v>80</v>
      </c>
      <c r="C145" s="173">
        <v>4</v>
      </c>
      <c r="D145" s="174"/>
      <c r="E145" s="113" t="s">
        <v>33</v>
      </c>
      <c r="F145" s="113"/>
      <c r="G145" s="113"/>
      <c r="H145" s="113"/>
      <c r="I145" s="113"/>
      <c r="J145" s="133" t="s">
        <v>156</v>
      </c>
      <c r="L145" s="167"/>
      <c r="M145" s="167"/>
      <c r="N145" s="167"/>
      <c r="O145" s="167"/>
      <c r="P145" s="167"/>
    </row>
    <row r="146" spans="1:16" ht="7.5" customHeight="1" thickBot="1" x14ac:dyDescent="0.2">
      <c r="A146" s="108"/>
      <c r="B146" s="107"/>
      <c r="C146" s="113"/>
      <c r="D146" s="113"/>
      <c r="E146" s="113"/>
      <c r="F146" s="113"/>
      <c r="G146" s="113"/>
      <c r="H146" s="113"/>
      <c r="I146" s="113"/>
      <c r="J146" s="133"/>
    </row>
    <row r="147" spans="1:16" ht="17.25" customHeight="1" thickBot="1" x14ac:dyDescent="0.2">
      <c r="A147" s="108"/>
      <c r="B147" s="107" t="s">
        <v>83</v>
      </c>
      <c r="C147" s="168" t="s">
        <v>88</v>
      </c>
      <c r="D147" s="169"/>
      <c r="E147" s="169"/>
      <c r="F147" s="169"/>
      <c r="G147" s="169"/>
      <c r="H147" s="169"/>
      <c r="I147" s="170"/>
      <c r="J147" s="133" t="s">
        <v>94</v>
      </c>
    </row>
    <row r="148" spans="1:16" ht="7.5" customHeight="1" thickBot="1" x14ac:dyDescent="0.2">
      <c r="A148" s="41"/>
      <c r="B148" s="107"/>
      <c r="C148" s="34"/>
      <c r="D148" s="34"/>
      <c r="E148" s="34"/>
      <c r="F148" s="34"/>
      <c r="G148" s="34"/>
      <c r="H148" s="34"/>
      <c r="I148" s="34"/>
      <c r="J148" s="133"/>
    </row>
    <row r="149" spans="1:16" ht="17.25" customHeight="1" thickBot="1" x14ac:dyDescent="0.2">
      <c r="A149" s="108"/>
      <c r="B149" s="107" t="s">
        <v>81</v>
      </c>
      <c r="C149" s="168"/>
      <c r="D149" s="169"/>
      <c r="E149" s="169"/>
      <c r="F149" s="169"/>
      <c r="G149" s="169"/>
      <c r="H149" s="169"/>
      <c r="I149" s="170"/>
      <c r="J149" s="133" t="s">
        <v>181</v>
      </c>
    </row>
    <row r="150" spans="1:16" ht="7.5" customHeight="1" thickBot="1" x14ac:dyDescent="0.2">
      <c r="A150" s="41"/>
      <c r="B150" s="107"/>
      <c r="C150" s="34"/>
      <c r="D150" s="34"/>
      <c r="E150" s="34"/>
      <c r="F150" s="34"/>
      <c r="G150" s="34"/>
      <c r="H150" s="34"/>
      <c r="I150" s="34"/>
      <c r="J150" s="133"/>
    </row>
    <row r="151" spans="1:16" ht="17.25" customHeight="1" thickBot="1" x14ac:dyDescent="0.2">
      <c r="A151" s="108"/>
      <c r="B151" s="107" t="s">
        <v>82</v>
      </c>
      <c r="C151" s="173"/>
      <c r="D151" s="174"/>
      <c r="E151" s="113" t="s">
        <v>33</v>
      </c>
      <c r="F151" s="113"/>
      <c r="G151" s="113"/>
      <c r="H151" s="113"/>
      <c r="I151" s="113"/>
      <c r="J151" s="133" t="s">
        <v>157</v>
      </c>
    </row>
    <row r="152" spans="1:16" ht="7.5" customHeight="1" thickBot="1" x14ac:dyDescent="0.2">
      <c r="A152" s="108"/>
      <c r="B152" s="107"/>
      <c r="C152" s="113"/>
      <c r="D152" s="113"/>
      <c r="E152" s="113"/>
      <c r="F152" s="113"/>
      <c r="G152" s="113"/>
      <c r="H152" s="113"/>
      <c r="I152" s="113"/>
      <c r="J152" s="133"/>
    </row>
    <row r="153" spans="1:16" ht="17.25" customHeight="1" thickBot="1" x14ac:dyDescent="0.2">
      <c r="A153" s="108"/>
      <c r="B153" s="107" t="s">
        <v>84</v>
      </c>
      <c r="C153" s="168"/>
      <c r="D153" s="169"/>
      <c r="E153" s="169"/>
      <c r="F153" s="169"/>
      <c r="G153" s="169"/>
      <c r="H153" s="169"/>
      <c r="I153" s="170"/>
      <c r="J153" s="133" t="s">
        <v>87</v>
      </c>
    </row>
    <row r="154" spans="1:16" ht="7.5" customHeight="1" x14ac:dyDescent="0.15">
      <c r="A154" s="41"/>
      <c r="B154" s="51"/>
      <c r="C154" s="51"/>
      <c r="D154" s="51"/>
      <c r="E154" s="51"/>
      <c r="F154" s="51"/>
      <c r="G154" s="51"/>
      <c r="H154" s="51"/>
      <c r="I154" s="51"/>
      <c r="J154" s="133"/>
    </row>
    <row r="155" spans="1:16" ht="17.25" customHeight="1" x14ac:dyDescent="0.15">
      <c r="A155" s="171" t="s">
        <v>168</v>
      </c>
      <c r="B155" s="172"/>
      <c r="C155" s="142"/>
      <c r="D155" s="142"/>
      <c r="E155" s="142"/>
      <c r="F155" s="142"/>
      <c r="G155" s="142"/>
      <c r="H155" s="142"/>
      <c r="I155" s="142"/>
      <c r="J155" s="141"/>
    </row>
    <row r="156" spans="1:16" ht="7.5" customHeight="1" thickBot="1" x14ac:dyDescent="0.2">
      <c r="A156" s="108"/>
      <c r="B156" s="107"/>
      <c r="C156" s="34"/>
      <c r="D156" s="34"/>
      <c r="E156" s="34"/>
      <c r="F156" s="34"/>
      <c r="G156" s="34"/>
      <c r="H156" s="34"/>
      <c r="I156" s="34"/>
      <c r="J156" s="133"/>
    </row>
    <row r="157" spans="1:16" ht="17.25" customHeight="1" thickBot="1" x14ac:dyDescent="0.2">
      <c r="A157" s="108"/>
      <c r="B157" s="107" t="s">
        <v>75</v>
      </c>
      <c r="C157" s="168" t="s">
        <v>74</v>
      </c>
      <c r="D157" s="169"/>
      <c r="E157" s="169"/>
      <c r="F157" s="169"/>
      <c r="G157" s="169"/>
      <c r="H157" s="169"/>
      <c r="I157" s="170"/>
      <c r="J157" s="133" t="s">
        <v>74</v>
      </c>
    </row>
    <row r="158" spans="1:16" ht="7.5" customHeight="1" thickBot="1" x14ac:dyDescent="0.2">
      <c r="A158" s="108"/>
      <c r="B158" s="107"/>
      <c r="C158" s="34"/>
      <c r="D158" s="34"/>
      <c r="E158" s="34"/>
      <c r="F158" s="34"/>
      <c r="G158" s="34"/>
      <c r="H158" s="34"/>
      <c r="I158" s="34"/>
      <c r="J158" s="133"/>
    </row>
    <row r="159" spans="1:16" ht="17.25" customHeight="1" thickBot="1" x14ac:dyDescent="0.2">
      <c r="A159" s="108"/>
      <c r="B159" s="107" t="s">
        <v>76</v>
      </c>
      <c r="C159" s="173">
        <v>4</v>
      </c>
      <c r="D159" s="174"/>
      <c r="E159" s="113" t="s">
        <v>33</v>
      </c>
      <c r="F159" s="113"/>
      <c r="G159" s="113"/>
      <c r="H159" s="113"/>
      <c r="I159" s="113"/>
      <c r="J159" s="133" t="s">
        <v>156</v>
      </c>
    </row>
    <row r="160" spans="1:16" ht="7.5" customHeight="1" thickBot="1" x14ac:dyDescent="0.2">
      <c r="A160" s="108"/>
      <c r="B160" s="107"/>
      <c r="C160" s="113"/>
      <c r="D160" s="113"/>
      <c r="E160" s="113"/>
      <c r="F160" s="113"/>
      <c r="G160" s="113"/>
      <c r="H160" s="113"/>
      <c r="I160" s="113"/>
      <c r="J160" s="133"/>
    </row>
    <row r="161" spans="1:10" ht="17.25" customHeight="1" thickBot="1" x14ac:dyDescent="0.2">
      <c r="A161" s="108"/>
      <c r="B161" s="107" t="s">
        <v>85</v>
      </c>
      <c r="C161" s="168" t="s">
        <v>87</v>
      </c>
      <c r="D161" s="169"/>
      <c r="E161" s="169"/>
      <c r="F161" s="169"/>
      <c r="G161" s="169"/>
      <c r="H161" s="169"/>
      <c r="I161" s="170"/>
      <c r="J161" s="133" t="s">
        <v>87</v>
      </c>
    </row>
    <row r="162" spans="1:10" ht="7.5" customHeight="1" x14ac:dyDescent="0.15">
      <c r="A162" s="108"/>
      <c r="B162" s="107"/>
      <c r="C162" s="34"/>
      <c r="D162" s="34"/>
      <c r="E162" s="34"/>
      <c r="F162" s="34"/>
      <c r="G162" s="34"/>
      <c r="H162" s="34"/>
      <c r="I162" s="34"/>
      <c r="J162" s="133"/>
    </row>
    <row r="163" spans="1:10" ht="7.5" customHeight="1" thickBot="1" x14ac:dyDescent="0.2">
      <c r="A163" s="108"/>
      <c r="B163" s="107"/>
      <c r="C163" s="34"/>
      <c r="D163" s="34"/>
      <c r="E163" s="34"/>
      <c r="F163" s="34"/>
      <c r="G163" s="34"/>
      <c r="H163" s="34"/>
      <c r="I163" s="34"/>
      <c r="J163" s="133"/>
    </row>
    <row r="164" spans="1:10" ht="17.25" customHeight="1" thickBot="1" x14ac:dyDescent="0.2">
      <c r="A164" s="108"/>
      <c r="B164" s="107" t="s">
        <v>77</v>
      </c>
      <c r="C164" s="168" t="s">
        <v>95</v>
      </c>
      <c r="D164" s="169"/>
      <c r="E164" s="169"/>
      <c r="F164" s="169"/>
      <c r="G164" s="169"/>
      <c r="H164" s="169"/>
      <c r="I164" s="170"/>
      <c r="J164" s="133" t="s">
        <v>181</v>
      </c>
    </row>
    <row r="165" spans="1:10" ht="7.5" customHeight="1" thickBot="1" x14ac:dyDescent="0.2">
      <c r="A165" s="108"/>
      <c r="B165" s="107"/>
      <c r="C165" s="34"/>
      <c r="D165" s="34"/>
      <c r="E165" s="34"/>
      <c r="F165" s="34"/>
      <c r="G165" s="34"/>
      <c r="H165" s="34"/>
      <c r="I165" s="34"/>
      <c r="J165" s="133"/>
    </row>
    <row r="166" spans="1:10" ht="17.25" customHeight="1" thickBot="1" x14ac:dyDescent="0.2">
      <c r="A166" s="108"/>
      <c r="B166" s="107" t="s">
        <v>78</v>
      </c>
      <c r="C166" s="173">
        <v>5</v>
      </c>
      <c r="D166" s="174"/>
      <c r="E166" s="113" t="s">
        <v>33</v>
      </c>
      <c r="F166" s="113"/>
      <c r="G166" s="113"/>
      <c r="H166" s="113"/>
      <c r="I166" s="113"/>
      <c r="J166" s="133" t="s">
        <v>157</v>
      </c>
    </row>
    <row r="167" spans="1:10" ht="7.5" customHeight="1" thickBot="1" x14ac:dyDescent="0.2">
      <c r="A167" s="108"/>
      <c r="B167" s="107"/>
      <c r="C167" s="113"/>
      <c r="D167" s="113"/>
      <c r="E167" s="113"/>
      <c r="F167" s="113"/>
      <c r="G167" s="113"/>
      <c r="H167" s="113"/>
      <c r="I167" s="113"/>
      <c r="J167" s="133"/>
    </row>
    <row r="168" spans="1:10" ht="17.25" customHeight="1" thickBot="1" x14ac:dyDescent="0.2">
      <c r="A168" s="108"/>
      <c r="B168" s="107" t="s">
        <v>86</v>
      </c>
      <c r="C168" s="168" t="s">
        <v>96</v>
      </c>
      <c r="D168" s="169"/>
      <c r="E168" s="169"/>
      <c r="F168" s="169"/>
      <c r="G168" s="169"/>
      <c r="H168" s="169"/>
      <c r="I168" s="170"/>
      <c r="J168" s="133" t="s">
        <v>182</v>
      </c>
    </row>
    <row r="169" spans="1:10" ht="7.5" customHeight="1" x14ac:dyDescent="0.15">
      <c r="A169" s="125"/>
      <c r="B169" s="126"/>
      <c r="C169" s="127"/>
      <c r="D169" s="127"/>
      <c r="E169" s="127"/>
      <c r="F169" s="127"/>
      <c r="G169" s="127"/>
      <c r="H169" s="127"/>
      <c r="I169" s="127"/>
      <c r="J169" s="134"/>
    </row>
  </sheetData>
  <sheetProtection selectLockedCells="1"/>
  <mergeCells count="91">
    <mergeCell ref="G134:H134"/>
    <mergeCell ref="G132:H132"/>
    <mergeCell ref="G94:H94"/>
    <mergeCell ref="G96:H96"/>
    <mergeCell ref="G98:H98"/>
    <mergeCell ref="G100:H100"/>
    <mergeCell ref="G107:H107"/>
    <mergeCell ref="C102:I103"/>
    <mergeCell ref="G119:H119"/>
    <mergeCell ref="G111:H111"/>
    <mergeCell ref="G130:H130"/>
    <mergeCell ref="C125:I126"/>
    <mergeCell ref="C115:I115"/>
    <mergeCell ref="G109:H109"/>
    <mergeCell ref="G113:H113"/>
    <mergeCell ref="G121:H121"/>
    <mergeCell ref="L16:P20"/>
    <mergeCell ref="L22:P28"/>
    <mergeCell ref="G26:I26"/>
    <mergeCell ref="E28:F28"/>
    <mergeCell ref="G28:H28"/>
    <mergeCell ref="L36:P40"/>
    <mergeCell ref="L42:P46"/>
    <mergeCell ref="A46:J46"/>
    <mergeCell ref="L48:P56"/>
    <mergeCell ref="C89:I90"/>
    <mergeCell ref="C64:I65"/>
    <mergeCell ref="A48:B48"/>
    <mergeCell ref="G73:H73"/>
    <mergeCell ref="G75:H75"/>
    <mergeCell ref="G77:H77"/>
    <mergeCell ref="G87:H87"/>
    <mergeCell ref="G54:H54"/>
    <mergeCell ref="G56:H56"/>
    <mergeCell ref="G58:H58"/>
    <mergeCell ref="A128:B128"/>
    <mergeCell ref="G123:H123"/>
    <mergeCell ref="G50:H50"/>
    <mergeCell ref="G52:H52"/>
    <mergeCell ref="A30:B30"/>
    <mergeCell ref="G85:H85"/>
    <mergeCell ref="G79:H79"/>
    <mergeCell ref="A42:B42"/>
    <mergeCell ref="C44:I44"/>
    <mergeCell ref="G60:H60"/>
    <mergeCell ref="G62:H62"/>
    <mergeCell ref="G81:H81"/>
    <mergeCell ref="G83:H83"/>
    <mergeCell ref="C24:D24"/>
    <mergeCell ref="E24:F24"/>
    <mergeCell ref="G24:H24"/>
    <mergeCell ref="C28:D28"/>
    <mergeCell ref="A139:B139"/>
    <mergeCell ref="A32:B32"/>
    <mergeCell ref="C34:I34"/>
    <mergeCell ref="C38:D38"/>
    <mergeCell ref="C40:D40"/>
    <mergeCell ref="F40:H40"/>
    <mergeCell ref="C36:I36"/>
    <mergeCell ref="C136:I137"/>
    <mergeCell ref="A67:B67"/>
    <mergeCell ref="A92:B92"/>
    <mergeCell ref="A105:B105"/>
    <mergeCell ref="A117:B117"/>
    <mergeCell ref="A4:J4"/>
    <mergeCell ref="A20:B20"/>
    <mergeCell ref="G22:H22"/>
    <mergeCell ref="C22:D22"/>
    <mergeCell ref="E22:F22"/>
    <mergeCell ref="C7:I7"/>
    <mergeCell ref="A7:B7"/>
    <mergeCell ref="A8:B8"/>
    <mergeCell ref="C12:I12"/>
    <mergeCell ref="C14:I14"/>
    <mergeCell ref="C16:I16"/>
    <mergeCell ref="C18:I18"/>
    <mergeCell ref="L141:P145"/>
    <mergeCell ref="C161:I161"/>
    <mergeCell ref="C168:I168"/>
    <mergeCell ref="A155:B155"/>
    <mergeCell ref="A141:B141"/>
    <mergeCell ref="C153:I153"/>
    <mergeCell ref="C157:I157"/>
    <mergeCell ref="C164:I164"/>
    <mergeCell ref="C159:D159"/>
    <mergeCell ref="C166:D166"/>
    <mergeCell ref="C149:I149"/>
    <mergeCell ref="C143:I143"/>
    <mergeCell ref="C145:D145"/>
    <mergeCell ref="C151:D151"/>
    <mergeCell ref="C147:I147"/>
  </mergeCells>
  <phoneticPr fontId="9"/>
  <dataValidations count="11">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40:D40">
      <formula1>"徒歩,車両"</formula1>
    </dataValidation>
    <dataValidation type="list" allowBlank="1" showInputMessage="1" showErrorMessage="1" sqref="C145:D145 C159:D159 C151:D151 C166:D166">
      <formula1>"１,２,３,４,５,６,７,８,９,１０,１１,１２"</formula1>
    </dataValidation>
    <dataValidation type="list" allowBlank="1" showInputMessage="1" sqref="C147:I147 C153:I153">
      <formula1>"防災情報及び避難誘導,防災情報,避難誘導"</formula1>
    </dataValidation>
    <dataValidation type="list" allowBlank="1" showInputMessage="1" sqref="C143:I143 C149:I149 C157:I157 C164:I164">
      <formula1>"新規採用の従業員,全従業員"</formula1>
    </dataValidation>
    <dataValidation type="list" allowBlank="1" showInputMessage="1" sqref="C161:I161 C168:I168">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50 G52 G54 G56 G58 G60 G62 G85 G87 G73 G75 G77 G79 G81 G83 G94 G96 G98 G100 G107 G109 G111 G113 G119 G121 G123 G130 G132 G134"/>
    <dataValidation type="list" allowBlank="1" showInputMessage="1" showErrorMessage="1" sqref="C50 C52 C54 C56 C58 C60 C62 C69 C73 C75 C77 C79 C81 C83 C85 C87 C71 C121 C98 C100 C94 C111 C113 C132 C96 C107 C123 C109 C119 C130 C134">
      <formula1>"有,無"</formula1>
    </dataValidation>
  </dataValidations>
  <pageMargins left="0.7" right="0.7" top="0.75" bottom="0.75" header="0.3" footer="0.3"/>
  <pageSetup paperSize="9" scale="55" orientation="portrait" r:id="rId1"/>
  <rowBreaks count="2" manualBreakCount="2">
    <brk id="29" max="16383" man="1"/>
    <brk id="9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26"/>
  <sheetViews>
    <sheetView showGridLines="0" tabSelected="1" view="pageBreakPreview" zoomScale="80" zoomScaleNormal="100" zoomScaleSheetLayoutView="80" workbookViewId="0">
      <selection activeCell="N97" sqref="N97"/>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60" t="s">
        <v>207</v>
      </c>
      <c r="B16" s="360"/>
      <c r="C16" s="360"/>
      <c r="D16" s="360"/>
      <c r="E16" s="360"/>
      <c r="F16" s="360"/>
      <c r="G16" s="360"/>
      <c r="H16" s="360"/>
      <c r="I16" s="360"/>
      <c r="J16" s="360"/>
      <c r="K16" s="8"/>
    </row>
    <row r="17" spans="1:11" ht="17.25" customHeight="1" x14ac:dyDescent="0.15">
      <c r="A17" s="360"/>
      <c r="B17" s="360"/>
      <c r="C17" s="360"/>
      <c r="D17" s="360"/>
      <c r="E17" s="360"/>
      <c r="F17" s="360"/>
      <c r="G17" s="360"/>
      <c r="H17" s="360"/>
      <c r="I17" s="360"/>
      <c r="J17" s="360"/>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22" t="s">
        <v>208</v>
      </c>
      <c r="B22" s="222"/>
      <c r="C22" s="222"/>
      <c r="D22" s="222"/>
      <c r="E22" s="222"/>
      <c r="F22" s="222"/>
      <c r="G22" s="222"/>
      <c r="H22" s="222"/>
      <c r="I22" s="222"/>
      <c r="J22" s="222"/>
    </row>
    <row r="23" spans="1:11" ht="17.25" customHeight="1" x14ac:dyDescent="0.15">
      <c r="A23" s="222"/>
      <c r="B23" s="222"/>
      <c r="C23" s="222"/>
      <c r="D23" s="222"/>
      <c r="E23" s="222"/>
      <c r="F23" s="222"/>
      <c r="G23" s="222"/>
      <c r="H23" s="222"/>
      <c r="I23" s="222"/>
      <c r="J23" s="22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222" t="str">
        <f>入力シート!C12</f>
        <v>〇〇施設</v>
      </c>
      <c r="B31" s="222"/>
      <c r="C31" s="222"/>
      <c r="D31" s="222"/>
      <c r="E31" s="222"/>
      <c r="F31" s="222"/>
      <c r="G31" s="222"/>
      <c r="H31" s="222"/>
      <c r="I31" s="222"/>
      <c r="J31" s="222"/>
      <c r="K31" s="7"/>
    </row>
    <row r="32" spans="1:11" ht="17.25" customHeight="1" x14ac:dyDescent="0.15">
      <c r="A32" s="222"/>
      <c r="B32" s="222"/>
      <c r="C32" s="222"/>
      <c r="D32" s="222"/>
      <c r="E32" s="222"/>
      <c r="F32" s="222"/>
      <c r="G32" s="222"/>
      <c r="H32" s="222"/>
      <c r="I32" s="222"/>
      <c r="J32" s="222"/>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361" t="str">
        <f>入力シート!C10&amp;"年 "&amp;入力シート!E10&amp;"月　作成"</f>
        <v>年 月　作成</v>
      </c>
      <c r="B37" s="361"/>
      <c r="C37" s="361"/>
      <c r="D37" s="361"/>
      <c r="E37" s="361"/>
      <c r="F37" s="361"/>
      <c r="G37" s="361"/>
      <c r="H37" s="361"/>
      <c r="I37" s="361"/>
      <c r="J37" s="361"/>
    </row>
    <row r="38" spans="1:11" ht="17.25" customHeight="1" x14ac:dyDescent="0.15">
      <c r="A38" s="361"/>
      <c r="B38" s="361"/>
      <c r="C38" s="361"/>
      <c r="D38" s="361"/>
      <c r="E38" s="361"/>
      <c r="F38" s="361"/>
      <c r="G38" s="361"/>
      <c r="H38" s="361"/>
      <c r="I38" s="361"/>
      <c r="J38" s="361"/>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74" t="s">
        <v>3</v>
      </c>
      <c r="B48" s="274"/>
      <c r="C48" s="274"/>
      <c r="D48" s="274"/>
      <c r="E48" s="274"/>
      <c r="F48" s="274"/>
      <c r="G48" s="274"/>
      <c r="H48" s="274"/>
      <c r="I48" s="274"/>
      <c r="J48" s="274"/>
      <c r="K48" s="10"/>
    </row>
    <row r="49" spans="1:25" ht="17.25" customHeight="1" x14ac:dyDescent="0.15">
      <c r="A49" s="230" t="s">
        <v>204</v>
      </c>
      <c r="B49" s="230"/>
      <c r="C49" s="230"/>
      <c r="D49" s="230"/>
      <c r="E49" s="230"/>
      <c r="F49" s="230"/>
      <c r="G49" s="230"/>
      <c r="H49" s="230"/>
      <c r="I49" s="230"/>
      <c r="J49" s="230"/>
      <c r="K49" s="12"/>
      <c r="Y49" s="4" t="s">
        <v>23</v>
      </c>
    </row>
    <row r="50" spans="1:25" ht="17.25" customHeight="1" x14ac:dyDescent="0.15">
      <c r="A50" s="230"/>
      <c r="B50" s="230"/>
      <c r="C50" s="230"/>
      <c r="D50" s="230"/>
      <c r="E50" s="230"/>
      <c r="F50" s="230"/>
      <c r="G50" s="230"/>
      <c r="H50" s="230"/>
      <c r="I50" s="230"/>
      <c r="J50" s="230"/>
      <c r="K50" s="12"/>
    </row>
    <row r="51" spans="1:25" ht="17.25" customHeight="1" x14ac:dyDescent="0.15">
      <c r="A51" s="12"/>
      <c r="B51" s="12"/>
      <c r="C51" s="12"/>
      <c r="D51" s="12"/>
      <c r="E51" s="70"/>
      <c r="F51" s="12"/>
      <c r="G51" s="12"/>
      <c r="H51" s="12"/>
      <c r="I51" s="12"/>
      <c r="J51" s="12"/>
      <c r="K51" s="12"/>
    </row>
    <row r="52" spans="1:25" ht="17.25" customHeight="1" x14ac:dyDescent="0.15">
      <c r="A52" s="265" t="s">
        <v>40</v>
      </c>
      <c r="B52" s="265"/>
      <c r="C52" s="265"/>
      <c r="D52" s="265"/>
      <c r="E52" s="265"/>
      <c r="F52" s="265"/>
      <c r="G52" s="265"/>
      <c r="H52" s="265"/>
      <c r="I52" s="265"/>
      <c r="J52" s="265"/>
      <c r="K52" s="79"/>
    </row>
    <row r="53" spans="1:25" ht="17.25" customHeight="1" x14ac:dyDescent="0.15">
      <c r="A53" s="265" t="s">
        <v>205</v>
      </c>
      <c r="B53" s="265"/>
      <c r="C53" s="265"/>
      <c r="D53" s="265"/>
      <c r="E53" s="265"/>
      <c r="F53" s="265"/>
      <c r="G53" s="265"/>
      <c r="H53" s="265"/>
      <c r="I53" s="265"/>
      <c r="J53" s="265"/>
      <c r="K53" s="79"/>
    </row>
    <row r="54" spans="1:25" ht="17.25" customHeight="1" x14ac:dyDescent="0.15">
      <c r="A54" s="265"/>
      <c r="B54" s="265"/>
      <c r="C54" s="265"/>
      <c r="D54" s="265"/>
      <c r="E54" s="265"/>
      <c r="F54" s="265"/>
      <c r="G54" s="265"/>
      <c r="H54" s="265"/>
      <c r="I54" s="265"/>
      <c r="J54" s="265"/>
      <c r="K54" s="79"/>
    </row>
    <row r="55" spans="1:25" ht="17.25" customHeight="1" x14ac:dyDescent="0.15">
      <c r="A55" s="79"/>
      <c r="B55" s="79"/>
      <c r="C55" s="79"/>
      <c r="D55" s="79"/>
      <c r="E55" s="79"/>
      <c r="F55" s="79"/>
      <c r="G55" s="79"/>
      <c r="H55" s="79"/>
      <c r="I55" s="79"/>
      <c r="J55" s="79"/>
      <c r="K55" s="79"/>
    </row>
    <row r="56" spans="1:25" ht="17.25" x14ac:dyDescent="0.15">
      <c r="A56" s="274" t="s">
        <v>41</v>
      </c>
      <c r="B56" s="274"/>
      <c r="C56" s="274"/>
      <c r="D56" s="274"/>
      <c r="E56" s="274"/>
      <c r="F56" s="274"/>
      <c r="G56" s="274"/>
      <c r="H56" s="274"/>
      <c r="I56" s="274"/>
      <c r="J56" s="274"/>
      <c r="K56" s="10"/>
    </row>
    <row r="57" spans="1:25" ht="18" customHeight="1" x14ac:dyDescent="0.15">
      <c r="A57" s="265" t="s">
        <v>42</v>
      </c>
      <c r="B57" s="265"/>
      <c r="C57" s="265"/>
      <c r="D57" s="265"/>
      <c r="E57" s="265"/>
      <c r="F57" s="265"/>
      <c r="G57" s="265"/>
      <c r="H57" s="265"/>
      <c r="I57" s="265"/>
      <c r="J57" s="265"/>
      <c r="K57" s="12"/>
    </row>
    <row r="58" spans="1:25" ht="18" x14ac:dyDescent="0.15">
      <c r="A58" s="11"/>
      <c r="B58" s="11"/>
      <c r="C58" s="11"/>
      <c r="D58" s="11"/>
      <c r="E58" s="11"/>
      <c r="F58" s="11"/>
      <c r="G58" s="11"/>
      <c r="H58" s="11"/>
      <c r="I58" s="11"/>
      <c r="J58" s="11"/>
      <c r="K58" s="11"/>
    </row>
    <row r="59" spans="1:25" ht="18" x14ac:dyDescent="0.15">
      <c r="A59" s="340" t="s">
        <v>52</v>
      </c>
      <c r="B59" s="340"/>
      <c r="C59" s="340"/>
      <c r="D59" s="340"/>
      <c r="E59" s="340"/>
      <c r="F59" s="340"/>
      <c r="G59" s="340"/>
      <c r="H59" s="340"/>
      <c r="I59" s="340"/>
      <c r="J59" s="340"/>
      <c r="K59" s="11"/>
    </row>
    <row r="60" spans="1:25" ht="18.75" thickBot="1" x14ac:dyDescent="0.2">
      <c r="A60" s="11"/>
      <c r="B60" s="11"/>
      <c r="C60" s="11"/>
      <c r="D60" s="11"/>
      <c r="E60" s="11"/>
      <c r="F60" s="11"/>
      <c r="G60" s="11"/>
      <c r="H60" s="11"/>
      <c r="I60" s="11"/>
      <c r="J60" s="11"/>
      <c r="K60" s="11"/>
    </row>
    <row r="61" spans="1:25" ht="18" x14ac:dyDescent="0.15">
      <c r="A61" s="11"/>
      <c r="B61" s="369" t="s">
        <v>47</v>
      </c>
      <c r="C61" s="370"/>
      <c r="D61" s="370"/>
      <c r="E61" s="370"/>
      <c r="F61" s="370"/>
      <c r="G61" s="370"/>
      <c r="H61" s="370"/>
      <c r="I61" s="371"/>
      <c r="J61" s="11"/>
      <c r="K61" s="11"/>
    </row>
    <row r="62" spans="1:25" ht="18" x14ac:dyDescent="0.15">
      <c r="A62" s="11"/>
      <c r="B62" s="354" t="s">
        <v>43</v>
      </c>
      <c r="C62" s="352"/>
      <c r="D62" s="352"/>
      <c r="E62" s="359"/>
      <c r="F62" s="351" t="s">
        <v>44</v>
      </c>
      <c r="G62" s="352"/>
      <c r="H62" s="352"/>
      <c r="I62" s="353"/>
      <c r="J62" s="11"/>
      <c r="K62" s="11"/>
    </row>
    <row r="63" spans="1:25" ht="18" x14ac:dyDescent="0.15">
      <c r="A63" s="11"/>
      <c r="B63" s="354" t="s">
        <v>45</v>
      </c>
      <c r="C63" s="355"/>
      <c r="D63" s="351" t="s">
        <v>46</v>
      </c>
      <c r="E63" s="355"/>
      <c r="F63" s="351" t="s">
        <v>45</v>
      </c>
      <c r="G63" s="355"/>
      <c r="H63" s="351" t="s">
        <v>46</v>
      </c>
      <c r="I63" s="356"/>
      <c r="J63" s="11"/>
      <c r="K63" s="11"/>
    </row>
    <row r="64" spans="1:25" ht="18" x14ac:dyDescent="0.15">
      <c r="A64" s="11"/>
      <c r="B64" s="329" t="s">
        <v>48</v>
      </c>
      <c r="C64" s="330"/>
      <c r="D64" s="331" t="s">
        <v>48</v>
      </c>
      <c r="E64" s="330"/>
      <c r="F64" s="86"/>
      <c r="G64" s="87"/>
      <c r="H64" s="86"/>
      <c r="I64" s="88"/>
      <c r="J64" s="11"/>
      <c r="K64" s="11"/>
    </row>
    <row r="65" spans="1:11" ht="18" x14ac:dyDescent="0.15">
      <c r="A65" s="11"/>
      <c r="B65" s="344" t="str">
        <f>入力シート!I22&amp;"名"</f>
        <v>0名</v>
      </c>
      <c r="C65" s="345"/>
      <c r="D65" s="357" t="str">
        <f>入力シート!E22&amp;"名"</f>
        <v>0名</v>
      </c>
      <c r="E65" s="345"/>
      <c r="F65" s="332" t="s">
        <v>44</v>
      </c>
      <c r="G65" s="333"/>
      <c r="H65" s="332" t="s">
        <v>44</v>
      </c>
      <c r="I65" s="334"/>
      <c r="J65" s="11"/>
      <c r="K65" s="11"/>
    </row>
    <row r="66" spans="1:11" ht="18" x14ac:dyDescent="0.15">
      <c r="A66" s="11"/>
      <c r="B66" s="329" t="s">
        <v>49</v>
      </c>
      <c r="C66" s="330"/>
      <c r="D66" s="331" t="s">
        <v>49</v>
      </c>
      <c r="E66" s="330"/>
      <c r="F66" s="332" t="str">
        <f>IF(入力シート!G26="平日と異なる",入力シート!I28&amp;"名","（平日と同じ）")</f>
        <v>0名</v>
      </c>
      <c r="G66" s="333"/>
      <c r="H66" s="332" t="str">
        <f>IF(入力シート!G26="平日と異なる",入力シート!E28&amp;"名","（平日と同じ）")</f>
        <v>0名</v>
      </c>
      <c r="I66" s="334"/>
      <c r="J66" s="11"/>
      <c r="K66" s="11"/>
    </row>
    <row r="67" spans="1:11" ht="18.75" thickBot="1" x14ac:dyDescent="0.2">
      <c r="A67" s="11"/>
      <c r="B67" s="346" t="str">
        <f>入力シート!I24&amp;"名"</f>
        <v>0名</v>
      </c>
      <c r="C67" s="347"/>
      <c r="D67" s="358" t="str">
        <f>入力シート!E24&amp;"名"</f>
        <v>0名</v>
      </c>
      <c r="E67" s="347"/>
      <c r="F67" s="89"/>
      <c r="G67" s="90"/>
      <c r="H67" s="89"/>
      <c r="I67" s="91"/>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7.25" x14ac:dyDescent="0.15">
      <c r="A93" s="274" t="s">
        <v>54</v>
      </c>
      <c r="B93" s="274"/>
      <c r="C93" s="274"/>
      <c r="D93" s="274"/>
      <c r="E93" s="274"/>
      <c r="F93" s="274"/>
      <c r="G93" s="274"/>
      <c r="H93" s="274"/>
      <c r="I93" s="274"/>
      <c r="J93" s="274"/>
      <c r="K93" s="10"/>
    </row>
    <row r="94" spans="1:11" ht="18" customHeight="1" x14ac:dyDescent="0.15">
      <c r="A94" s="230" t="s">
        <v>99</v>
      </c>
      <c r="B94" s="230"/>
      <c r="C94" s="230"/>
      <c r="D94" s="230"/>
      <c r="E94" s="230"/>
      <c r="F94" s="230"/>
      <c r="G94" s="230"/>
      <c r="H94" s="230"/>
      <c r="I94" s="230"/>
      <c r="J94" s="230"/>
      <c r="K94" s="12"/>
    </row>
    <row r="95" spans="1:11" ht="18" customHeight="1" x14ac:dyDescent="0.15">
      <c r="A95" s="75"/>
      <c r="B95" s="75"/>
      <c r="C95" s="75"/>
      <c r="D95" s="75"/>
      <c r="E95" s="75"/>
      <c r="F95" s="75"/>
      <c r="G95" s="75"/>
      <c r="H95" s="75"/>
      <c r="I95" s="75"/>
      <c r="J95" s="75"/>
      <c r="K95" s="79"/>
    </row>
    <row r="96" spans="1:11" ht="18" customHeight="1" thickBot="1" x14ac:dyDescent="0.2">
      <c r="A96" s="218" t="s">
        <v>55</v>
      </c>
      <c r="B96" s="218"/>
      <c r="C96" s="218"/>
      <c r="D96" s="218"/>
      <c r="E96" s="218"/>
      <c r="F96" s="218"/>
      <c r="G96" s="218"/>
      <c r="H96" s="218"/>
      <c r="I96" s="218"/>
      <c r="J96" s="218"/>
      <c r="K96" s="12"/>
    </row>
    <row r="97" spans="1:14" ht="17.25" customHeight="1" thickBot="1" x14ac:dyDescent="0.2">
      <c r="A97" s="364" t="s">
        <v>4</v>
      </c>
      <c r="B97" s="365"/>
      <c r="C97" s="365"/>
      <c r="D97" s="365"/>
      <c r="E97" s="366"/>
      <c r="F97" s="5"/>
      <c r="G97" s="363" t="s">
        <v>5</v>
      </c>
      <c r="H97" s="363"/>
      <c r="I97" s="363" t="s">
        <v>6</v>
      </c>
      <c r="J97" s="363"/>
      <c r="K97" s="44"/>
    </row>
    <row r="98" spans="1:14" ht="17.25" customHeight="1" thickBot="1" x14ac:dyDescent="0.2">
      <c r="A98" s="322" t="s">
        <v>24</v>
      </c>
      <c r="B98" s="323"/>
      <c r="C98" s="323"/>
      <c r="D98" s="323"/>
      <c r="E98" s="324"/>
      <c r="F98" s="318"/>
      <c r="G98" s="362" t="s">
        <v>8</v>
      </c>
      <c r="H98" s="362"/>
      <c r="I98" s="362" t="s">
        <v>9</v>
      </c>
      <c r="J98" s="362"/>
      <c r="K98" s="45"/>
    </row>
    <row r="99" spans="1:14" ht="17.25" customHeight="1" thickBot="1" x14ac:dyDescent="0.2">
      <c r="A99" s="166" t="s">
        <v>36</v>
      </c>
      <c r="B99" s="159" t="s">
        <v>195</v>
      </c>
      <c r="C99" s="77"/>
      <c r="D99" s="77"/>
      <c r="E99" s="78"/>
      <c r="F99" s="318"/>
      <c r="G99" s="362"/>
      <c r="H99" s="362"/>
      <c r="I99" s="362"/>
      <c r="J99" s="362"/>
      <c r="K99" s="110"/>
    </row>
    <row r="100" spans="1:14" ht="17.25" customHeight="1" thickBot="1" x14ac:dyDescent="0.2">
      <c r="A100" s="215" t="s">
        <v>37</v>
      </c>
      <c r="B100" s="220" t="s">
        <v>215</v>
      </c>
      <c r="C100" s="220"/>
      <c r="D100" s="220"/>
      <c r="E100" s="221"/>
      <c r="F100" s="318"/>
      <c r="G100" s="362"/>
      <c r="H100" s="362"/>
      <c r="I100" s="362"/>
      <c r="J100" s="362"/>
      <c r="K100" s="110"/>
    </row>
    <row r="101" spans="1:14" ht="17.25" customHeight="1" thickBot="1" x14ac:dyDescent="0.2">
      <c r="A101" s="215"/>
      <c r="B101" s="220"/>
      <c r="C101" s="220"/>
      <c r="D101" s="220"/>
      <c r="E101" s="221"/>
      <c r="F101" s="318"/>
      <c r="G101" s="362"/>
      <c r="H101" s="362"/>
      <c r="I101" s="362"/>
      <c r="J101" s="362"/>
      <c r="K101" s="110"/>
    </row>
    <row r="102" spans="1:14" ht="17.25" customHeight="1" thickBot="1" x14ac:dyDescent="0.2">
      <c r="A102" s="94" t="str">
        <f>IF(B102&lt;&gt;"","Ø","")</f>
        <v/>
      </c>
      <c r="B102" s="367"/>
      <c r="C102" s="367"/>
      <c r="D102" s="367"/>
      <c r="E102" s="368"/>
      <c r="F102" s="318"/>
      <c r="G102" s="362"/>
      <c r="H102" s="362"/>
      <c r="I102" s="362"/>
      <c r="J102" s="362"/>
      <c r="K102" s="110"/>
    </row>
    <row r="103" spans="1:14" ht="17.25" customHeight="1" thickBot="1" x14ac:dyDescent="0.2">
      <c r="A103" s="94"/>
      <c r="B103" s="367"/>
      <c r="C103" s="367"/>
      <c r="D103" s="367"/>
      <c r="E103" s="368"/>
      <c r="F103" s="318"/>
      <c r="G103" s="362"/>
      <c r="H103" s="362"/>
      <c r="I103" s="362"/>
      <c r="J103" s="362"/>
      <c r="K103" s="110"/>
    </row>
    <row r="104" spans="1:14" ht="17.25" customHeight="1" thickBot="1" x14ac:dyDescent="0.2">
      <c r="A104" s="94" t="str">
        <f>IF(B104&lt;&gt;"","Ø","")</f>
        <v/>
      </c>
      <c r="B104" s="367"/>
      <c r="C104" s="367"/>
      <c r="D104" s="367"/>
      <c r="E104" s="368"/>
      <c r="F104" s="318"/>
      <c r="G104" s="362"/>
      <c r="H104" s="362"/>
      <c r="I104" s="362"/>
      <c r="J104" s="362"/>
      <c r="K104" s="110"/>
    </row>
    <row r="105" spans="1:14" ht="17.25" customHeight="1" thickBot="1" x14ac:dyDescent="0.2">
      <c r="A105" s="95"/>
      <c r="B105" s="372"/>
      <c r="C105" s="372"/>
      <c r="D105" s="372"/>
      <c r="E105" s="373"/>
      <c r="F105" s="318"/>
      <c r="G105" s="362"/>
      <c r="H105" s="362"/>
      <c r="I105" s="362"/>
      <c r="J105" s="362"/>
      <c r="K105" s="110"/>
    </row>
    <row r="106" spans="1:14" ht="17.25" customHeight="1" thickBot="1" x14ac:dyDescent="0.2">
      <c r="A106" s="82"/>
      <c r="B106" s="83"/>
      <c r="C106" s="83"/>
      <c r="D106" s="83"/>
      <c r="E106" s="83"/>
      <c r="F106" s="80"/>
      <c r="G106" s="76"/>
      <c r="H106" s="76"/>
      <c r="I106" s="76"/>
      <c r="J106" s="76"/>
      <c r="K106" s="74"/>
      <c r="L106" s="63"/>
      <c r="N106" s="63"/>
    </row>
    <row r="107" spans="1:14" ht="17.25" customHeight="1" x14ac:dyDescent="0.15">
      <c r="A107" s="322" t="s">
        <v>7</v>
      </c>
      <c r="B107" s="323"/>
      <c r="C107" s="323"/>
      <c r="D107" s="323"/>
      <c r="E107" s="324"/>
      <c r="F107" s="318"/>
      <c r="G107" s="319" t="s">
        <v>8</v>
      </c>
      <c r="H107" s="320"/>
      <c r="I107" s="319" t="s">
        <v>9</v>
      </c>
      <c r="J107" s="321"/>
      <c r="K107" s="46"/>
      <c r="L107" s="63"/>
    </row>
    <row r="108" spans="1:14" ht="17.25" customHeight="1" x14ac:dyDescent="0.15">
      <c r="A108" s="327" t="s">
        <v>37</v>
      </c>
      <c r="B108" s="249" t="str">
        <f>入力シート!C18&amp;"地区に高齢者等避難の発令"</f>
        <v>地区に高齢者等避難の発令</v>
      </c>
      <c r="C108" s="249"/>
      <c r="D108" s="249"/>
      <c r="E108" s="250"/>
      <c r="F108" s="318"/>
      <c r="G108" s="312"/>
      <c r="H108" s="313"/>
      <c r="I108" s="312"/>
      <c r="J108" s="314"/>
      <c r="K108" s="46"/>
      <c r="L108" s="63"/>
    </row>
    <row r="109" spans="1:14" ht="17.25" customHeight="1" x14ac:dyDescent="0.15">
      <c r="A109" s="327"/>
      <c r="B109" s="249"/>
      <c r="C109" s="249"/>
      <c r="D109" s="249"/>
      <c r="E109" s="250"/>
      <c r="F109" s="318"/>
      <c r="G109" s="312" t="s">
        <v>10</v>
      </c>
      <c r="H109" s="313"/>
      <c r="I109" s="312" t="s">
        <v>11</v>
      </c>
      <c r="J109" s="314"/>
      <c r="K109" s="46"/>
    </row>
    <row r="110" spans="1:14" ht="17.25" customHeight="1" x14ac:dyDescent="0.15">
      <c r="A110" s="327" t="s">
        <v>37</v>
      </c>
      <c r="B110" s="325" t="s">
        <v>216</v>
      </c>
      <c r="C110" s="325"/>
      <c r="D110" s="325"/>
      <c r="E110" s="326"/>
      <c r="F110" s="318"/>
      <c r="G110" s="312"/>
      <c r="H110" s="313"/>
      <c r="I110" s="312"/>
      <c r="J110" s="314"/>
      <c r="K110" s="46"/>
    </row>
    <row r="111" spans="1:14" ht="17.25" customHeight="1" x14ac:dyDescent="0.15">
      <c r="A111" s="327"/>
      <c r="B111" s="325"/>
      <c r="C111" s="325"/>
      <c r="D111" s="325"/>
      <c r="E111" s="326"/>
      <c r="F111" s="318"/>
      <c r="G111" s="312" t="s">
        <v>12</v>
      </c>
      <c r="H111" s="313"/>
      <c r="I111" s="312" t="s">
        <v>9</v>
      </c>
      <c r="J111" s="314"/>
      <c r="K111" s="46"/>
    </row>
    <row r="112" spans="1:14" ht="17.25" customHeight="1" x14ac:dyDescent="0.15">
      <c r="A112" s="94"/>
      <c r="B112" s="164"/>
      <c r="C112" s="164"/>
      <c r="D112" s="164"/>
      <c r="E112" s="165"/>
      <c r="F112" s="318"/>
      <c r="G112" s="312"/>
      <c r="H112" s="313"/>
      <c r="I112" s="312"/>
      <c r="J112" s="314"/>
      <c r="K112" s="46"/>
    </row>
    <row r="113" spans="1:11" ht="17.25" customHeight="1" x14ac:dyDescent="0.15">
      <c r="A113" s="94" t="str">
        <f>IF(B113&lt;&gt;"","Ø","")</f>
        <v/>
      </c>
      <c r="B113" s="255"/>
      <c r="C113" s="255"/>
      <c r="D113" s="255"/>
      <c r="E113" s="256"/>
      <c r="F113" s="318"/>
      <c r="G113" s="312" t="s">
        <v>13</v>
      </c>
      <c r="H113" s="313"/>
      <c r="I113" s="312" t="s">
        <v>9</v>
      </c>
      <c r="J113" s="314"/>
      <c r="K113" s="46"/>
    </row>
    <row r="114" spans="1:11" ht="17.25" customHeight="1" x14ac:dyDescent="0.15">
      <c r="A114" s="94"/>
      <c r="B114" s="255"/>
      <c r="C114" s="255"/>
      <c r="D114" s="255"/>
      <c r="E114" s="256"/>
      <c r="F114" s="318"/>
      <c r="G114" s="312"/>
      <c r="H114" s="313"/>
      <c r="I114" s="312"/>
      <c r="J114" s="314"/>
      <c r="K114" s="46"/>
    </row>
    <row r="115" spans="1:11" ht="17.25" customHeight="1" x14ac:dyDescent="0.15">
      <c r="A115" s="94" t="str">
        <f>IF(B115&lt;&gt;"","Ø","")</f>
        <v/>
      </c>
      <c r="B115" s="255"/>
      <c r="C115" s="255"/>
      <c r="D115" s="255"/>
      <c r="E115" s="256"/>
      <c r="F115" s="318"/>
      <c r="G115" s="312" t="s">
        <v>213</v>
      </c>
      <c r="H115" s="313"/>
      <c r="I115" s="312" t="s">
        <v>11</v>
      </c>
      <c r="J115" s="314"/>
      <c r="K115" s="46"/>
    </row>
    <row r="116" spans="1:11" ht="17.25" customHeight="1" thickBot="1" x14ac:dyDescent="0.2">
      <c r="A116" s="95"/>
      <c r="B116" s="269"/>
      <c r="C116" s="269"/>
      <c r="D116" s="269"/>
      <c r="E116" s="270"/>
      <c r="F116" s="318"/>
      <c r="G116" s="315"/>
      <c r="H116" s="316"/>
      <c r="I116" s="315"/>
      <c r="J116" s="317"/>
      <c r="K116" s="46"/>
    </row>
    <row r="117" spans="1:11" ht="17.25" customHeight="1" thickBot="1" x14ac:dyDescent="0.2">
      <c r="A117" s="82"/>
      <c r="B117" s="76"/>
      <c r="C117" s="76"/>
      <c r="D117" s="76"/>
      <c r="E117" s="76"/>
      <c r="F117" s="80"/>
      <c r="G117" s="93"/>
      <c r="H117" s="93"/>
      <c r="I117" s="93"/>
      <c r="J117" s="93"/>
      <c r="K117" s="46"/>
    </row>
    <row r="118" spans="1:11" ht="17.25" customHeight="1" x14ac:dyDescent="0.15">
      <c r="A118" s="282" t="s">
        <v>24</v>
      </c>
      <c r="B118" s="283"/>
      <c r="C118" s="283"/>
      <c r="D118" s="283"/>
      <c r="E118" s="284"/>
      <c r="F118" s="318"/>
      <c r="G118" s="276" t="s">
        <v>14</v>
      </c>
      <c r="H118" s="341"/>
      <c r="I118" s="276" t="s">
        <v>11</v>
      </c>
      <c r="J118" s="277"/>
      <c r="K118" s="45"/>
    </row>
    <row r="119" spans="1:11" ht="17.25" customHeight="1" x14ac:dyDescent="0.15">
      <c r="A119" s="327" t="s">
        <v>37</v>
      </c>
      <c r="B119" s="374" t="str">
        <f>入力シート!C18&amp;"地区に避難指示の発令"</f>
        <v>地区に避難指示の発令</v>
      </c>
      <c r="C119" s="375"/>
      <c r="D119" s="375"/>
      <c r="E119" s="376"/>
      <c r="F119" s="318"/>
      <c r="G119" s="278"/>
      <c r="H119" s="342"/>
      <c r="I119" s="278"/>
      <c r="J119" s="279"/>
      <c r="K119" s="45"/>
    </row>
    <row r="120" spans="1:11" ht="17.25" customHeight="1" x14ac:dyDescent="0.15">
      <c r="A120" s="327"/>
      <c r="B120" s="374"/>
      <c r="C120" s="375"/>
      <c r="D120" s="375"/>
      <c r="E120" s="376"/>
      <c r="F120" s="318"/>
      <c r="G120" s="278"/>
      <c r="H120" s="342"/>
      <c r="I120" s="278"/>
      <c r="J120" s="279"/>
      <c r="K120" s="110"/>
    </row>
    <row r="121" spans="1:11" ht="17.25" customHeight="1" x14ac:dyDescent="0.15">
      <c r="A121" s="166" t="s">
        <v>37</v>
      </c>
      <c r="B121" s="218" t="s">
        <v>217</v>
      </c>
      <c r="C121" s="218"/>
      <c r="D121" s="218"/>
      <c r="E121" s="219"/>
      <c r="F121" s="318"/>
      <c r="G121" s="278"/>
      <c r="H121" s="342"/>
      <c r="I121" s="278"/>
      <c r="J121" s="279"/>
      <c r="K121" s="110"/>
    </row>
    <row r="122" spans="1:11" ht="17.25" customHeight="1" x14ac:dyDescent="0.15">
      <c r="A122" s="94"/>
      <c r="B122" s="218"/>
      <c r="C122" s="218"/>
      <c r="D122" s="218"/>
      <c r="E122" s="219"/>
      <c r="F122" s="318"/>
      <c r="G122" s="278"/>
      <c r="H122" s="342"/>
      <c r="I122" s="278"/>
      <c r="J122" s="279"/>
      <c r="K122" s="110"/>
    </row>
    <row r="123" spans="1:11" ht="17.25" customHeight="1" x14ac:dyDescent="0.15">
      <c r="A123" s="166" t="str">
        <f>IF(B123&lt;&gt;"","Ø","")</f>
        <v>Ø</v>
      </c>
      <c r="B123" s="216" t="s">
        <v>210</v>
      </c>
      <c r="C123" s="216"/>
      <c r="D123" s="216"/>
      <c r="E123" s="217"/>
      <c r="F123" s="318"/>
      <c r="G123" s="278"/>
      <c r="H123" s="342"/>
      <c r="I123" s="278"/>
      <c r="J123" s="279"/>
      <c r="K123" s="110"/>
    </row>
    <row r="124" spans="1:11" ht="17.25" customHeight="1" x14ac:dyDescent="0.15">
      <c r="A124" s="94"/>
      <c r="B124" s="164"/>
      <c r="C124" s="164"/>
      <c r="D124" s="164"/>
      <c r="E124" s="165"/>
      <c r="F124" s="318"/>
      <c r="G124" s="278"/>
      <c r="H124" s="342"/>
      <c r="I124" s="278"/>
      <c r="J124" s="279"/>
      <c r="K124" s="110"/>
    </row>
    <row r="125" spans="1:11" ht="17.25" customHeight="1" x14ac:dyDescent="0.15">
      <c r="A125" s="94" t="str">
        <f>IF(B125&lt;&gt;"","Ø","")</f>
        <v/>
      </c>
      <c r="B125" s="255"/>
      <c r="C125" s="255"/>
      <c r="D125" s="255"/>
      <c r="E125" s="256"/>
      <c r="F125" s="318"/>
      <c r="G125" s="278"/>
      <c r="H125" s="342"/>
      <c r="I125" s="278"/>
      <c r="J125" s="279"/>
      <c r="K125" s="110"/>
    </row>
    <row r="126" spans="1:11" ht="17.25" customHeight="1" thickBot="1" x14ac:dyDescent="0.2">
      <c r="A126" s="95"/>
      <c r="B126" s="269"/>
      <c r="C126" s="269"/>
      <c r="D126" s="269"/>
      <c r="E126" s="270"/>
      <c r="F126" s="318"/>
      <c r="G126" s="280"/>
      <c r="H126" s="343"/>
      <c r="I126" s="280"/>
      <c r="J126" s="281"/>
      <c r="K126" s="110"/>
    </row>
    <row r="127" spans="1:11" ht="19.5" x14ac:dyDescent="0.15">
      <c r="A127" s="274" t="s">
        <v>191</v>
      </c>
      <c r="B127" s="287"/>
      <c r="C127" s="287"/>
      <c r="D127" s="287"/>
      <c r="E127" s="287"/>
      <c r="F127" s="287"/>
      <c r="G127" s="287"/>
      <c r="H127" s="287"/>
      <c r="I127" s="287"/>
      <c r="J127" s="287"/>
      <c r="K127" s="110"/>
    </row>
    <row r="128" spans="1:11" ht="17.25" customHeight="1" x14ac:dyDescent="0.15"/>
    <row r="129" spans="1:11" ht="17.25" customHeight="1" x14ac:dyDescent="0.15"/>
    <row r="130" spans="1:11" ht="17.25" customHeight="1" x14ac:dyDescent="0.15"/>
    <row r="131" spans="1:11" ht="17.25" customHeight="1" x14ac:dyDescent="0.15"/>
    <row r="132" spans="1:11" ht="17.25" customHeight="1" x14ac:dyDescent="0.15"/>
    <row r="133" spans="1:11" ht="17.25" customHeight="1" x14ac:dyDescent="0.15"/>
    <row r="134" spans="1:11" ht="17.25" customHeight="1" x14ac:dyDescent="0.15"/>
    <row r="135" spans="1:11" ht="17.25" customHeight="1" x14ac:dyDescent="0.15"/>
    <row r="136" spans="1:11" ht="17.25" customHeight="1" x14ac:dyDescent="0.15"/>
    <row r="137" spans="1:11" ht="17.25" customHeight="1" x14ac:dyDescent="0.15"/>
    <row r="138" spans="1:11" ht="17.25" customHeight="1" x14ac:dyDescent="0.15"/>
    <row r="139" spans="1:11" ht="17.25" customHeight="1" x14ac:dyDescent="0.15"/>
    <row r="140" spans="1:11" ht="17.25" x14ac:dyDescent="0.15">
      <c r="A140" s="274" t="s">
        <v>192</v>
      </c>
      <c r="B140" s="274"/>
      <c r="C140" s="274"/>
      <c r="D140" s="274"/>
      <c r="E140" s="274"/>
      <c r="F140" s="274"/>
      <c r="G140" s="274"/>
      <c r="H140" s="274"/>
      <c r="I140" s="274"/>
      <c r="J140" s="274"/>
      <c r="K140" s="10"/>
    </row>
    <row r="141" spans="1:11" ht="17.25" x14ac:dyDescent="0.15">
      <c r="A141" s="274" t="s">
        <v>232</v>
      </c>
      <c r="B141" s="274"/>
      <c r="C141" s="274"/>
      <c r="D141" s="274"/>
      <c r="E141" s="274"/>
      <c r="F141" s="274"/>
      <c r="G141" s="274"/>
      <c r="H141" s="274"/>
      <c r="I141" s="274"/>
      <c r="J141" s="274"/>
      <c r="K141" s="10"/>
    </row>
    <row r="142" spans="1:11" ht="18" x14ac:dyDescent="0.15">
      <c r="A142" s="302" t="s">
        <v>15</v>
      </c>
      <c r="B142" s="302"/>
      <c r="C142" s="302"/>
      <c r="D142" s="302"/>
      <c r="E142" s="302"/>
      <c r="F142" s="302"/>
      <c r="G142" s="302"/>
      <c r="H142" s="302"/>
      <c r="I142" s="302"/>
      <c r="J142" s="302"/>
      <c r="K142" s="13"/>
    </row>
    <row r="143" spans="1:11" ht="18" thickBot="1" x14ac:dyDescent="0.2">
      <c r="A143" s="2"/>
    </row>
    <row r="144" spans="1:11" ht="17.25" x14ac:dyDescent="0.15">
      <c r="A144" s="52" t="s">
        <v>16</v>
      </c>
      <c r="B144" s="53"/>
      <c r="C144" s="54"/>
      <c r="D144" s="305" t="s">
        <v>17</v>
      </c>
      <c r="E144" s="305"/>
      <c r="F144" s="305"/>
      <c r="G144" s="305"/>
      <c r="H144" s="305"/>
      <c r="I144" s="305"/>
      <c r="J144" s="306"/>
      <c r="K144" s="47"/>
    </row>
    <row r="145" spans="1:11" ht="18" x14ac:dyDescent="0.15">
      <c r="A145" s="56" t="s">
        <v>35</v>
      </c>
      <c r="B145" s="21"/>
      <c r="C145" s="291" t="s">
        <v>222</v>
      </c>
      <c r="D145" s="292"/>
      <c r="E145" s="292"/>
      <c r="F145" s="292"/>
      <c r="G145" s="292"/>
      <c r="H145" s="292"/>
      <c r="I145" s="292"/>
      <c r="J145" s="293"/>
      <c r="K145" s="48"/>
    </row>
    <row r="146" spans="1:11" ht="18" x14ac:dyDescent="0.15">
      <c r="A146" s="57"/>
      <c r="B146" s="58"/>
      <c r="C146" s="296" t="s">
        <v>223</v>
      </c>
      <c r="D146" s="297"/>
      <c r="E146" s="297"/>
      <c r="F146" s="297"/>
      <c r="G146" s="297"/>
      <c r="H146" s="297"/>
      <c r="I146" s="297"/>
      <c r="J146" s="298"/>
      <c r="K146" s="48"/>
    </row>
    <row r="147" spans="1:11" ht="18" x14ac:dyDescent="0.15">
      <c r="A147" s="57"/>
      <c r="B147" s="58"/>
      <c r="C147" s="296" t="s">
        <v>220</v>
      </c>
      <c r="D147" s="297"/>
      <c r="E147" s="297"/>
      <c r="F147" s="297"/>
      <c r="G147" s="297"/>
      <c r="H147" s="297"/>
      <c r="I147" s="297"/>
      <c r="J147" s="298"/>
      <c r="K147" s="48"/>
    </row>
    <row r="148" spans="1:11" ht="18" customHeight="1" x14ac:dyDescent="0.15">
      <c r="A148" s="59"/>
      <c r="B148" s="60"/>
      <c r="C148" s="309" t="s">
        <v>224</v>
      </c>
      <c r="D148" s="310"/>
      <c r="E148" s="310"/>
      <c r="F148" s="310"/>
      <c r="G148" s="310"/>
      <c r="H148" s="310"/>
      <c r="I148" s="310"/>
      <c r="J148" s="311"/>
      <c r="K148" s="72"/>
    </row>
    <row r="149" spans="1:11" ht="18" customHeight="1" x14ac:dyDescent="0.15">
      <c r="A149" s="259" t="s">
        <v>196</v>
      </c>
      <c r="B149" s="299"/>
      <c r="C149" s="291" t="s">
        <v>225</v>
      </c>
      <c r="D149" s="294"/>
      <c r="E149" s="294"/>
      <c r="F149" s="294"/>
      <c r="G149" s="294"/>
      <c r="H149" s="294"/>
      <c r="I149" s="294"/>
      <c r="J149" s="295"/>
      <c r="K149" s="49"/>
    </row>
    <row r="150" spans="1:11" ht="18" customHeight="1" x14ac:dyDescent="0.15">
      <c r="A150" s="300"/>
      <c r="B150" s="301"/>
      <c r="C150" s="296" t="s">
        <v>226</v>
      </c>
      <c r="D150" s="307"/>
      <c r="E150" s="307"/>
      <c r="F150" s="307"/>
      <c r="G150" s="307"/>
      <c r="H150" s="307"/>
      <c r="I150" s="307"/>
      <c r="J150" s="308"/>
      <c r="K150" s="49"/>
    </row>
    <row r="151" spans="1:11" ht="17.25" x14ac:dyDescent="0.15">
      <c r="A151" s="300"/>
      <c r="B151" s="301"/>
      <c r="C151" s="296" t="s">
        <v>25</v>
      </c>
      <c r="D151" s="297"/>
      <c r="E151" s="297"/>
      <c r="F151" s="297"/>
      <c r="G151" s="297"/>
      <c r="H151" s="297"/>
      <c r="I151" s="297"/>
      <c r="J151" s="298"/>
      <c r="K151" s="49"/>
    </row>
    <row r="152" spans="1:11" ht="17.25" customHeight="1" x14ac:dyDescent="0.15">
      <c r="A152" s="25"/>
      <c r="B152" s="23"/>
      <c r="C152" s="15"/>
      <c r="D152" s="216" t="s">
        <v>227</v>
      </c>
      <c r="E152" s="216"/>
      <c r="F152" s="216"/>
      <c r="G152" s="216"/>
      <c r="H152" s="216"/>
      <c r="I152" s="216"/>
      <c r="J152" s="217"/>
      <c r="K152" s="20"/>
    </row>
    <row r="153" spans="1:11" ht="17.25" customHeight="1" x14ac:dyDescent="0.15">
      <c r="A153" s="26"/>
      <c r="B153" s="22"/>
      <c r="C153" s="55"/>
      <c r="D153" s="162"/>
      <c r="E153" s="162"/>
      <c r="F153" s="162"/>
      <c r="G153" s="162"/>
      <c r="H153" s="162"/>
      <c r="I153" s="162"/>
      <c r="J153" s="163"/>
      <c r="K153" s="20"/>
    </row>
    <row r="154" spans="1:11" ht="17.25" customHeight="1" x14ac:dyDescent="0.15">
      <c r="A154" s="239" t="s">
        <v>212</v>
      </c>
      <c r="B154" s="240"/>
      <c r="C154" s="291" t="s">
        <v>228</v>
      </c>
      <c r="D154" s="294"/>
      <c r="E154" s="294"/>
      <c r="F154" s="294"/>
      <c r="G154" s="294"/>
      <c r="H154" s="294"/>
      <c r="I154" s="294"/>
      <c r="J154" s="295"/>
      <c r="K154" s="17"/>
    </row>
    <row r="155" spans="1:11" ht="17.25" customHeight="1" x14ac:dyDescent="0.15">
      <c r="A155" s="241"/>
      <c r="B155" s="242"/>
      <c r="C155" s="296" t="s">
        <v>219</v>
      </c>
      <c r="D155" s="307"/>
      <c r="E155" s="307"/>
      <c r="F155" s="307"/>
      <c r="G155" s="307"/>
      <c r="H155" s="307"/>
      <c r="I155" s="307"/>
      <c r="J155" s="308"/>
      <c r="K155" s="17"/>
    </row>
    <row r="156" spans="1:11" ht="17.25" customHeight="1" x14ac:dyDescent="0.15">
      <c r="A156" s="241"/>
      <c r="B156" s="242"/>
      <c r="C156" s="296" t="s">
        <v>229</v>
      </c>
      <c r="D156" s="297"/>
      <c r="E156" s="297"/>
      <c r="F156" s="297"/>
      <c r="G156" s="297"/>
      <c r="H156" s="297"/>
      <c r="I156" s="297"/>
      <c r="J156" s="298"/>
      <c r="K156" s="17"/>
    </row>
    <row r="157" spans="1:11" ht="17.25" customHeight="1" x14ac:dyDescent="0.15">
      <c r="A157" s="241"/>
      <c r="B157" s="242"/>
      <c r="C157" s="15"/>
      <c r="D157" s="216" t="s">
        <v>227</v>
      </c>
      <c r="E157" s="216"/>
      <c r="F157" s="216"/>
      <c r="G157" s="216"/>
      <c r="H157" s="216"/>
      <c r="I157" s="216"/>
      <c r="J157" s="217"/>
      <c r="K157" s="17"/>
    </row>
    <row r="158" spans="1:11" ht="17.25" customHeight="1" x14ac:dyDescent="0.15">
      <c r="A158" s="241"/>
      <c r="B158" s="242"/>
      <c r="C158" s="296" t="s">
        <v>218</v>
      </c>
      <c r="D158" s="297"/>
      <c r="E158" s="297"/>
      <c r="F158" s="297"/>
      <c r="G158" s="297"/>
      <c r="H158" s="297"/>
      <c r="I158" s="297"/>
      <c r="J158" s="298"/>
      <c r="K158" s="20"/>
    </row>
    <row r="159" spans="1:11" ht="17.25" customHeight="1" x14ac:dyDescent="0.15">
      <c r="A159" s="241"/>
      <c r="B159" s="242"/>
      <c r="C159" s="18"/>
      <c r="D159" s="160"/>
      <c r="E159" s="160"/>
      <c r="F159" s="160"/>
      <c r="G159" s="160"/>
      <c r="H159" s="160"/>
      <c r="I159" s="160"/>
      <c r="J159" s="161"/>
      <c r="K159" s="20"/>
    </row>
    <row r="160" spans="1:11" ht="17.25" customHeight="1" thickBot="1" x14ac:dyDescent="0.2">
      <c r="A160" s="266"/>
      <c r="B160" s="267"/>
      <c r="C160" s="288"/>
      <c r="D160" s="289"/>
      <c r="E160" s="289"/>
      <c r="F160" s="289"/>
      <c r="G160" s="289"/>
      <c r="H160" s="289"/>
      <c r="I160" s="289"/>
      <c r="J160" s="290"/>
      <c r="K160" s="17"/>
    </row>
    <row r="161" spans="1:11" ht="17.25" customHeight="1" x14ac:dyDescent="0.15">
      <c r="A161" s="84"/>
      <c r="B161" s="338" t="s">
        <v>230</v>
      </c>
      <c r="C161" s="338"/>
      <c r="D161" s="338"/>
      <c r="E161" s="338"/>
      <c r="F161" s="338"/>
      <c r="G161" s="338"/>
      <c r="H161" s="338"/>
      <c r="I161" s="338"/>
      <c r="J161" s="338"/>
      <c r="K161" s="20"/>
    </row>
    <row r="162" spans="1:11" ht="17.25" customHeight="1" x14ac:dyDescent="0.15">
      <c r="A162" s="85"/>
      <c r="B162" s="339"/>
      <c r="C162" s="339"/>
      <c r="D162" s="339"/>
      <c r="E162" s="339"/>
      <c r="F162" s="339"/>
      <c r="G162" s="339"/>
      <c r="H162" s="339"/>
      <c r="I162" s="339"/>
      <c r="J162" s="339"/>
      <c r="K162" s="12"/>
    </row>
    <row r="163" spans="1:11" ht="17.25" customHeight="1" x14ac:dyDescent="0.15">
      <c r="A163" s="85" t="s">
        <v>38</v>
      </c>
      <c r="B163" s="265" t="s">
        <v>39</v>
      </c>
      <c r="C163" s="265"/>
      <c r="D163" s="265"/>
      <c r="E163" s="265"/>
      <c r="F163" s="265"/>
      <c r="G163" s="265"/>
      <c r="H163" s="265"/>
      <c r="I163" s="265"/>
      <c r="J163" s="265"/>
      <c r="K163" s="12"/>
    </row>
    <row r="164" spans="1:11" ht="17.25" customHeight="1" x14ac:dyDescent="0.15">
      <c r="A164" s="85"/>
      <c r="B164" s="265"/>
      <c r="C164" s="265"/>
      <c r="D164" s="265"/>
      <c r="E164" s="265"/>
      <c r="F164" s="265"/>
      <c r="G164" s="265"/>
      <c r="H164" s="265"/>
      <c r="I164" s="265"/>
      <c r="J164" s="265"/>
      <c r="K164" s="12"/>
    </row>
    <row r="165" spans="1:11" ht="17.25" customHeight="1" x14ac:dyDescent="0.15">
      <c r="A165" s="12"/>
      <c r="B165" s="12"/>
      <c r="C165" s="12"/>
      <c r="D165" s="12"/>
      <c r="E165" s="70"/>
      <c r="F165" s="12"/>
      <c r="G165" s="12"/>
      <c r="H165" s="12"/>
      <c r="I165" s="12"/>
      <c r="J165" s="12"/>
      <c r="K165" s="12"/>
    </row>
    <row r="166" spans="1:11" ht="17.25" x14ac:dyDescent="0.15">
      <c r="A166" s="274" t="s">
        <v>233</v>
      </c>
      <c r="B166" s="274"/>
      <c r="C166" s="274"/>
      <c r="D166" s="274"/>
      <c r="E166" s="274"/>
      <c r="F166" s="274"/>
      <c r="G166" s="274"/>
      <c r="H166" s="274"/>
      <c r="I166" s="274"/>
      <c r="J166" s="274"/>
      <c r="K166" s="10"/>
    </row>
    <row r="167" spans="1:11" ht="17.25" customHeight="1" x14ac:dyDescent="0.15">
      <c r="A167" s="265" t="s">
        <v>209</v>
      </c>
      <c r="B167" s="265"/>
      <c r="C167" s="265"/>
      <c r="D167" s="265"/>
      <c r="E167" s="265"/>
      <c r="F167" s="265"/>
      <c r="G167" s="265"/>
      <c r="H167" s="265"/>
      <c r="I167" s="265"/>
      <c r="J167" s="265"/>
      <c r="K167" s="12"/>
    </row>
    <row r="168" spans="1:11" ht="17.25" customHeight="1" x14ac:dyDescent="0.15">
      <c r="A168" s="265"/>
      <c r="B168" s="265"/>
      <c r="C168" s="265"/>
      <c r="D168" s="265"/>
      <c r="E168" s="265"/>
      <c r="F168" s="265"/>
      <c r="G168" s="265"/>
      <c r="H168" s="265"/>
      <c r="I168" s="265"/>
      <c r="J168" s="265"/>
      <c r="K168" s="12"/>
    </row>
    <row r="169" spans="1:11" ht="18" customHeight="1" x14ac:dyDescent="0.15">
      <c r="A169" s="223" t="str">
        <f>IF(入力シート!C34&lt;&gt;"","　避難する場合には「利用者緊急連絡先一覧表」に基づき、利用者の保護者・家族等に対し、「"&amp;入力シート!C34&amp;"（避難場所）へ避難する。利用者引き渡しは"&amp;入力シート!C34&amp;"（避難場所）において行う。利用者の引き渡し開始は○○時頃とする。」旨を連絡する。","")</f>
        <v>　避難する場合には「利用者緊急連絡先一覧表」に基づき、利用者の保護者・家族等に対し、「○○小学校（避難場所）へ避難する。利用者引き渡しは○○小学校（避難場所）において行う。利用者の引き渡し開始は○○時頃とする。」旨を連絡する。</v>
      </c>
      <c r="B169" s="223"/>
      <c r="C169" s="223"/>
      <c r="D169" s="223"/>
      <c r="E169" s="223"/>
      <c r="F169" s="223"/>
      <c r="G169" s="223"/>
      <c r="H169" s="223"/>
      <c r="I169" s="223"/>
      <c r="J169" s="223"/>
      <c r="K169" s="12"/>
    </row>
    <row r="170" spans="1:11" ht="18" customHeight="1" x14ac:dyDescent="0.15">
      <c r="A170" s="223"/>
      <c r="B170" s="223"/>
      <c r="C170" s="223"/>
      <c r="D170" s="223"/>
      <c r="E170" s="223"/>
      <c r="F170" s="223"/>
      <c r="G170" s="223"/>
      <c r="H170" s="223"/>
      <c r="I170" s="223"/>
      <c r="J170" s="223"/>
      <c r="K170" s="12"/>
    </row>
    <row r="171" spans="1:11" ht="18" customHeight="1" x14ac:dyDescent="0.15">
      <c r="A171" s="223"/>
      <c r="B171" s="223"/>
      <c r="C171" s="223"/>
      <c r="D171" s="223"/>
      <c r="E171" s="223"/>
      <c r="F171" s="223"/>
      <c r="G171" s="223"/>
      <c r="H171" s="223"/>
      <c r="I171" s="223"/>
      <c r="J171" s="223"/>
      <c r="K171" s="105"/>
    </row>
    <row r="172" spans="1:11" ht="18" customHeight="1" x14ac:dyDescent="0.15">
      <c r="A172" s="223"/>
      <c r="B172" s="223"/>
      <c r="C172" s="223"/>
      <c r="D172" s="223"/>
      <c r="E172" s="223"/>
      <c r="F172" s="223"/>
      <c r="G172" s="223"/>
      <c r="H172" s="223"/>
      <c r="I172" s="223"/>
      <c r="J172" s="223"/>
      <c r="K172" s="105"/>
    </row>
    <row r="173" spans="1:11" ht="17.25" customHeight="1" x14ac:dyDescent="0.15">
      <c r="A173" s="223"/>
      <c r="B173" s="223"/>
      <c r="C173" s="223"/>
      <c r="D173" s="223"/>
      <c r="E173" s="223"/>
      <c r="F173" s="223"/>
      <c r="G173" s="223"/>
      <c r="H173" s="223"/>
      <c r="I173" s="223"/>
      <c r="J173" s="223"/>
      <c r="K173" s="70"/>
    </row>
    <row r="174" spans="1:11" ht="17.25" customHeight="1" x14ac:dyDescent="0.15">
      <c r="A174" s="71"/>
      <c r="B174" s="71"/>
      <c r="C174" s="71"/>
      <c r="D174" s="71"/>
      <c r="E174" s="71"/>
      <c r="F174" s="71"/>
      <c r="G174" s="71"/>
      <c r="H174" s="71"/>
      <c r="I174" s="71"/>
      <c r="J174" s="71"/>
      <c r="K174" s="70"/>
    </row>
    <row r="175" spans="1:11" ht="17.25" customHeight="1" x14ac:dyDescent="0.15">
      <c r="A175" s="106"/>
      <c r="B175" s="106"/>
      <c r="C175" s="106"/>
      <c r="D175" s="106"/>
      <c r="E175" s="106"/>
      <c r="F175" s="106"/>
      <c r="G175" s="106"/>
      <c r="H175" s="106"/>
      <c r="I175" s="106"/>
      <c r="J175" s="106"/>
      <c r="K175" s="105"/>
    </row>
    <row r="176" spans="1:11" ht="17.25" customHeight="1" x14ac:dyDescent="0.15">
      <c r="A176" s="157"/>
      <c r="B176" s="157"/>
      <c r="C176" s="157"/>
      <c r="D176" s="157"/>
      <c r="E176" s="157"/>
      <c r="F176" s="157"/>
      <c r="G176" s="157"/>
      <c r="H176" s="157"/>
      <c r="I176" s="157"/>
      <c r="J176" s="157"/>
      <c r="K176" s="158"/>
    </row>
    <row r="177" spans="1:11" ht="17.25" customHeight="1" x14ac:dyDescent="0.15">
      <c r="A177" s="106"/>
      <c r="B177" s="106"/>
      <c r="C177" s="106"/>
      <c r="D177" s="106"/>
      <c r="E177" s="106"/>
      <c r="F177" s="106"/>
      <c r="G177" s="106"/>
      <c r="H177" s="106"/>
      <c r="I177" s="106"/>
      <c r="J177" s="106"/>
      <c r="K177" s="105"/>
    </row>
    <row r="178" spans="1:11" ht="17.25" customHeight="1" x14ac:dyDescent="0.15">
      <c r="A178" s="106"/>
      <c r="B178" s="106"/>
      <c r="C178" s="106"/>
      <c r="D178" s="106"/>
      <c r="E178" s="106"/>
      <c r="F178" s="106"/>
      <c r="G178" s="106"/>
      <c r="H178" s="106"/>
      <c r="I178" s="106"/>
      <c r="J178" s="106"/>
      <c r="K178" s="105"/>
    </row>
    <row r="179" spans="1:11" ht="17.25" customHeight="1" x14ac:dyDescent="0.15">
      <c r="A179" s="157"/>
      <c r="B179" s="157"/>
      <c r="C179" s="157"/>
      <c r="D179" s="157"/>
      <c r="E179" s="157"/>
      <c r="F179" s="157"/>
      <c r="G179" s="157"/>
      <c r="H179" s="157"/>
      <c r="I179" s="157"/>
      <c r="J179" s="157"/>
      <c r="K179" s="158"/>
    </row>
    <row r="180" spans="1:11" ht="17.25" customHeight="1" x14ac:dyDescent="0.15">
      <c r="A180" s="157"/>
      <c r="B180" s="157"/>
      <c r="C180" s="157"/>
      <c r="D180" s="157"/>
      <c r="E180" s="157"/>
      <c r="F180" s="157"/>
      <c r="G180" s="157"/>
      <c r="H180" s="157"/>
      <c r="I180" s="157"/>
      <c r="J180" s="157"/>
      <c r="K180" s="158"/>
    </row>
    <row r="181" spans="1:11" ht="17.25" customHeight="1" x14ac:dyDescent="0.15">
      <c r="A181" s="157"/>
      <c r="B181" s="157"/>
      <c r="C181" s="157"/>
      <c r="D181" s="157"/>
      <c r="E181" s="157"/>
      <c r="F181" s="157"/>
      <c r="G181" s="157"/>
      <c r="H181" s="157"/>
      <c r="I181" s="157"/>
      <c r="J181" s="157"/>
      <c r="K181" s="158"/>
    </row>
    <row r="182" spans="1:11" ht="17.25" customHeight="1" x14ac:dyDescent="0.15">
      <c r="A182" s="157"/>
      <c r="B182" s="157"/>
      <c r="C182" s="157"/>
      <c r="D182" s="157"/>
      <c r="E182" s="157"/>
      <c r="F182" s="157"/>
      <c r="G182" s="157"/>
      <c r="H182" s="157"/>
      <c r="I182" s="157"/>
      <c r="J182" s="157"/>
      <c r="K182" s="158"/>
    </row>
    <row r="183" spans="1:11" ht="17.25" customHeight="1" x14ac:dyDescent="0.15">
      <c r="A183" s="157"/>
      <c r="B183" s="157"/>
      <c r="C183" s="157"/>
      <c r="D183" s="157"/>
      <c r="E183" s="157"/>
      <c r="F183" s="157"/>
      <c r="G183" s="157"/>
      <c r="H183" s="157"/>
      <c r="I183" s="157"/>
      <c r="J183" s="157"/>
      <c r="K183" s="158"/>
    </row>
    <row r="184" spans="1:11" ht="17.25" customHeight="1" x14ac:dyDescent="0.15">
      <c r="A184" s="106"/>
      <c r="B184" s="106"/>
      <c r="C184" s="106"/>
      <c r="D184" s="106"/>
      <c r="E184" s="106"/>
      <c r="F184" s="106"/>
      <c r="G184" s="106"/>
      <c r="H184" s="106"/>
      <c r="I184" s="106"/>
      <c r="J184" s="106"/>
      <c r="K184" s="105"/>
    </row>
    <row r="185" spans="1:11" ht="17.25" customHeight="1" x14ac:dyDescent="0.15">
      <c r="A185" s="106"/>
      <c r="B185" s="106"/>
      <c r="C185" s="106"/>
      <c r="D185" s="106"/>
      <c r="E185" s="106"/>
      <c r="F185" s="106"/>
      <c r="G185" s="106"/>
      <c r="H185" s="106"/>
      <c r="I185" s="106"/>
      <c r="J185" s="106"/>
      <c r="K185" s="105"/>
    </row>
    <row r="186" spans="1:11" ht="17.25" x14ac:dyDescent="0.15">
      <c r="A186" s="274" t="s">
        <v>193</v>
      </c>
      <c r="B186" s="274"/>
      <c r="C186" s="274"/>
      <c r="D186" s="274"/>
      <c r="E186" s="274"/>
      <c r="F186" s="274"/>
      <c r="G186" s="274"/>
      <c r="H186" s="274"/>
      <c r="I186" s="274"/>
      <c r="J186" s="274"/>
      <c r="K186" s="10"/>
    </row>
    <row r="187" spans="1:11" ht="17.25" x14ac:dyDescent="0.15">
      <c r="A187" s="274" t="s">
        <v>186</v>
      </c>
      <c r="B187" s="274"/>
      <c r="C187" s="274"/>
      <c r="D187" s="274"/>
      <c r="E187" s="274"/>
      <c r="F187" s="274"/>
      <c r="G187" s="274"/>
      <c r="H187" s="274"/>
      <c r="I187" s="274"/>
      <c r="J187" s="274"/>
      <c r="K187" s="10"/>
    </row>
    <row r="188" spans="1:11" ht="17.25" customHeight="1" x14ac:dyDescent="0.15">
      <c r="A188" s="230" t="s">
        <v>188</v>
      </c>
      <c r="B188" s="230"/>
      <c r="C188" s="230"/>
      <c r="D188" s="230"/>
      <c r="E188" s="230"/>
      <c r="F188" s="230"/>
      <c r="G188" s="230"/>
      <c r="H188" s="230"/>
      <c r="I188" s="230"/>
      <c r="J188" s="230"/>
      <c r="K188" s="12"/>
    </row>
    <row r="189" spans="1:11" ht="17.25" customHeight="1" x14ac:dyDescent="0.15">
      <c r="A189" s="230"/>
      <c r="B189" s="230"/>
      <c r="C189" s="230"/>
      <c r="D189" s="230"/>
      <c r="E189" s="230"/>
      <c r="F189" s="230"/>
      <c r="G189" s="230"/>
      <c r="H189" s="230"/>
      <c r="I189" s="230"/>
      <c r="J189" s="230"/>
      <c r="K189" s="79"/>
    </row>
    <row r="190" spans="1:11" ht="17.25" customHeight="1" x14ac:dyDescent="0.15">
      <c r="A190" s="230"/>
      <c r="B190" s="230"/>
      <c r="C190" s="230"/>
      <c r="D190" s="230"/>
      <c r="E190" s="230"/>
      <c r="F190" s="230"/>
      <c r="G190" s="230"/>
      <c r="H190" s="230"/>
      <c r="I190" s="230"/>
      <c r="J190" s="230"/>
      <c r="K190" s="79"/>
    </row>
    <row r="191" spans="1:11" ht="17.25" customHeight="1" x14ac:dyDescent="0.15">
      <c r="A191" s="230"/>
      <c r="B191" s="230"/>
      <c r="C191" s="230"/>
      <c r="D191" s="230"/>
      <c r="E191" s="230"/>
      <c r="F191" s="230"/>
      <c r="G191" s="230"/>
      <c r="H191" s="230"/>
      <c r="I191" s="230"/>
      <c r="J191" s="230"/>
      <c r="K191" s="12"/>
    </row>
    <row r="192" spans="1:11" ht="17.25" x14ac:dyDescent="0.15">
      <c r="A192" s="2"/>
      <c r="B192" s="19"/>
      <c r="C192" s="19"/>
      <c r="D192" s="19"/>
      <c r="E192" s="19"/>
      <c r="F192" s="19"/>
      <c r="G192" s="19"/>
      <c r="H192" s="19"/>
      <c r="I192" s="19"/>
      <c r="J192" s="19"/>
      <c r="K192" s="19"/>
    </row>
    <row r="193" spans="1:11" ht="17.25" x14ac:dyDescent="0.15">
      <c r="A193" s="274" t="s">
        <v>18</v>
      </c>
      <c r="B193" s="274"/>
      <c r="C193" s="274"/>
      <c r="D193" s="274"/>
      <c r="E193" s="274"/>
      <c r="F193" s="274"/>
      <c r="G193" s="274"/>
      <c r="H193" s="274"/>
      <c r="I193" s="274"/>
      <c r="J193" s="274"/>
      <c r="K193" s="10"/>
    </row>
    <row r="194" spans="1:11" ht="17.25" customHeight="1" x14ac:dyDescent="0.15">
      <c r="A194" s="230" t="s">
        <v>184</v>
      </c>
      <c r="B194" s="230"/>
      <c r="C194" s="230"/>
      <c r="D194" s="230"/>
      <c r="E194" s="230"/>
      <c r="F194" s="230"/>
      <c r="G194" s="230"/>
      <c r="H194" s="230"/>
      <c r="I194" s="230"/>
      <c r="J194" s="230"/>
      <c r="K194" s="12"/>
    </row>
    <row r="195" spans="1:11" ht="17.25" customHeight="1" x14ac:dyDescent="0.15">
      <c r="A195" s="230"/>
      <c r="B195" s="230"/>
      <c r="C195" s="230"/>
      <c r="D195" s="230"/>
      <c r="E195" s="230"/>
      <c r="F195" s="230"/>
      <c r="G195" s="230"/>
      <c r="H195" s="230"/>
      <c r="I195" s="230"/>
      <c r="J195" s="230"/>
      <c r="K195" s="12"/>
    </row>
    <row r="196" spans="1:11" ht="17.25" x14ac:dyDescent="0.15">
      <c r="A196" s="2"/>
      <c r="B196" s="19"/>
      <c r="C196" s="19"/>
      <c r="D196" s="19"/>
      <c r="E196" s="19"/>
      <c r="F196" s="19"/>
      <c r="G196" s="19"/>
      <c r="H196" s="19"/>
      <c r="I196" s="19"/>
      <c r="J196" s="19"/>
      <c r="K196" s="19"/>
    </row>
    <row r="197" spans="1:11" ht="17.25" x14ac:dyDescent="0.15">
      <c r="A197" s="274" t="s">
        <v>56</v>
      </c>
      <c r="B197" s="274"/>
      <c r="C197" s="274"/>
      <c r="D197" s="274"/>
      <c r="E197" s="274"/>
      <c r="F197" s="274"/>
      <c r="G197" s="274"/>
      <c r="H197" s="274"/>
      <c r="I197" s="274"/>
      <c r="J197" s="274"/>
      <c r="K197" s="10"/>
    </row>
    <row r="198" spans="1:11" ht="17.25" customHeight="1" x14ac:dyDescent="0.15">
      <c r="A198" s="230" t="s">
        <v>183</v>
      </c>
      <c r="B198" s="230"/>
      <c r="C198" s="230"/>
      <c r="D198" s="230"/>
      <c r="E198" s="230"/>
      <c r="F198" s="230"/>
      <c r="G198" s="230"/>
      <c r="H198" s="230"/>
      <c r="I198" s="230"/>
      <c r="J198" s="230"/>
      <c r="K198" s="12"/>
    </row>
    <row r="199" spans="1:11" ht="18" thickBot="1" x14ac:dyDescent="0.2">
      <c r="A199" s="2"/>
      <c r="B199" s="19"/>
      <c r="C199" s="19"/>
      <c r="D199" s="19"/>
      <c r="E199" s="19"/>
      <c r="F199" s="19"/>
      <c r="G199" s="19"/>
      <c r="H199" s="19"/>
      <c r="I199" s="19"/>
      <c r="J199" s="19"/>
      <c r="K199" s="19"/>
    </row>
    <row r="200" spans="1:11" ht="18" x14ac:dyDescent="0.15">
      <c r="A200" s="2"/>
      <c r="B200" s="96"/>
      <c r="C200" s="97"/>
      <c r="D200" s="348" t="s">
        <v>59</v>
      </c>
      <c r="E200" s="349"/>
      <c r="F200" s="348" t="s">
        <v>57</v>
      </c>
      <c r="G200" s="349"/>
      <c r="H200" s="348" t="s">
        <v>58</v>
      </c>
      <c r="I200" s="350"/>
      <c r="J200" s="19"/>
      <c r="K200" s="19"/>
    </row>
    <row r="201" spans="1:11" ht="17.25" x14ac:dyDescent="0.15">
      <c r="A201" s="2"/>
      <c r="B201" s="329" t="s">
        <v>187</v>
      </c>
      <c r="C201" s="330"/>
      <c r="D201" s="235" t="str">
        <f>入力シート!C34</f>
        <v>○○小学校</v>
      </c>
      <c r="E201" s="285"/>
      <c r="F201" s="235" t="str">
        <f>入力シート!C38&amp;"m"</f>
        <v>m</v>
      </c>
      <c r="G201" s="285"/>
      <c r="H201" s="235" t="str">
        <f>入力シート!C40&amp;IF(入力シート!C40="車両"," "&amp;入力シート!I40&amp;"台","")</f>
        <v>車両 台</v>
      </c>
      <c r="I201" s="236"/>
      <c r="J201" s="19"/>
      <c r="K201" s="19"/>
    </row>
    <row r="202" spans="1:11" ht="17.25" x14ac:dyDescent="0.15">
      <c r="A202" s="2"/>
      <c r="B202" s="344"/>
      <c r="C202" s="345"/>
      <c r="D202" s="237"/>
      <c r="E202" s="286"/>
      <c r="F202" s="237"/>
      <c r="G202" s="286"/>
      <c r="H202" s="237"/>
      <c r="I202" s="238"/>
      <c r="J202" s="19"/>
      <c r="K202" s="19"/>
    </row>
    <row r="203" spans="1:11" ht="17.25" x14ac:dyDescent="0.15">
      <c r="A203" s="2"/>
      <c r="B203" s="329" t="s">
        <v>60</v>
      </c>
      <c r="C203" s="330"/>
      <c r="D203" s="235" t="str">
        <f>IF(入力シート!C44="","-",入力シート!C44)</f>
        <v>施設の３階</v>
      </c>
      <c r="E203" s="285"/>
      <c r="F203" s="231"/>
      <c r="G203" s="232"/>
      <c r="H203" s="231"/>
      <c r="I203" s="257"/>
      <c r="J203" s="19"/>
      <c r="K203" s="19"/>
    </row>
    <row r="204" spans="1:11" ht="18" thickBot="1" x14ac:dyDescent="0.2">
      <c r="A204" s="2"/>
      <c r="B204" s="346"/>
      <c r="C204" s="347"/>
      <c r="D204" s="303"/>
      <c r="E204" s="304"/>
      <c r="F204" s="233"/>
      <c r="G204" s="234"/>
      <c r="H204" s="233"/>
      <c r="I204" s="258"/>
      <c r="J204" s="19"/>
      <c r="K204" s="19"/>
    </row>
    <row r="205" spans="1:11" ht="17.25" x14ac:dyDescent="0.15">
      <c r="A205" s="2"/>
      <c r="B205" s="19"/>
      <c r="C205" s="19"/>
      <c r="D205" s="19"/>
      <c r="E205" s="19"/>
      <c r="F205" s="19"/>
      <c r="G205" s="19"/>
      <c r="H205" s="19"/>
      <c r="I205" s="19"/>
      <c r="J205" s="19"/>
      <c r="K205" s="19"/>
    </row>
    <row r="206" spans="1:11" ht="17.25" x14ac:dyDescent="0.15">
      <c r="A206" s="2"/>
      <c r="B206" s="19"/>
      <c r="C206" s="19"/>
      <c r="D206" s="19"/>
      <c r="E206" s="19"/>
      <c r="F206" s="19"/>
      <c r="G206" s="19"/>
      <c r="H206" s="19"/>
      <c r="I206" s="19"/>
      <c r="J206" s="19"/>
      <c r="K206" s="19"/>
    </row>
    <row r="207" spans="1:11" ht="17.25" x14ac:dyDescent="0.15">
      <c r="A207" s="2"/>
      <c r="B207" s="19"/>
      <c r="C207" s="19"/>
      <c r="D207" s="19"/>
      <c r="E207" s="19"/>
      <c r="F207" s="19"/>
      <c r="G207" s="19"/>
      <c r="H207" s="19"/>
      <c r="I207" s="19"/>
      <c r="J207" s="19"/>
      <c r="K207" s="19"/>
    </row>
    <row r="208" spans="1:11" ht="17.25" x14ac:dyDescent="0.15">
      <c r="A208" s="2"/>
      <c r="B208" s="19"/>
      <c r="C208" s="19"/>
      <c r="D208" s="19"/>
      <c r="E208" s="19"/>
      <c r="F208" s="19"/>
      <c r="G208" s="19"/>
      <c r="H208" s="19"/>
      <c r="I208" s="19"/>
      <c r="J208" s="19"/>
      <c r="K208" s="19"/>
    </row>
    <row r="209" spans="1:11" ht="17.25" x14ac:dyDescent="0.15">
      <c r="A209" s="2"/>
      <c r="B209" s="19"/>
      <c r="C209" s="19"/>
      <c r="D209" s="19"/>
      <c r="E209" s="19"/>
      <c r="F209" s="19"/>
      <c r="G209" s="19"/>
      <c r="H209" s="19"/>
      <c r="I209" s="19"/>
      <c r="J209" s="19"/>
      <c r="K209" s="19"/>
    </row>
    <row r="210" spans="1:11" ht="17.25" x14ac:dyDescent="0.15">
      <c r="A210" s="2"/>
      <c r="B210" s="19"/>
      <c r="C210" s="19"/>
      <c r="D210" s="19"/>
      <c r="E210" s="19"/>
      <c r="F210" s="19"/>
      <c r="G210" s="19"/>
      <c r="H210" s="19"/>
      <c r="I210" s="19"/>
      <c r="J210" s="19"/>
      <c r="K210" s="19"/>
    </row>
    <row r="211" spans="1:11" ht="17.25" x14ac:dyDescent="0.15">
      <c r="A211" s="2"/>
      <c r="B211" s="19"/>
      <c r="C211" s="19"/>
      <c r="D211" s="19"/>
      <c r="E211" s="19"/>
      <c r="F211" s="19"/>
      <c r="G211" s="19"/>
      <c r="H211" s="19"/>
      <c r="I211" s="19"/>
      <c r="J211" s="19"/>
      <c r="K211" s="19"/>
    </row>
    <row r="212" spans="1:11" ht="17.25" x14ac:dyDescent="0.15">
      <c r="A212" s="2"/>
      <c r="B212" s="19"/>
      <c r="C212" s="19"/>
      <c r="D212" s="19"/>
      <c r="E212" s="19"/>
      <c r="F212" s="19"/>
      <c r="G212" s="19"/>
      <c r="H212" s="19"/>
      <c r="I212" s="19"/>
      <c r="J212" s="19"/>
      <c r="K212" s="19"/>
    </row>
    <row r="213" spans="1:11" ht="17.25" x14ac:dyDescent="0.15">
      <c r="A213" s="2"/>
      <c r="B213" s="19"/>
      <c r="C213" s="19"/>
      <c r="D213" s="19"/>
      <c r="E213" s="19"/>
      <c r="F213" s="19"/>
      <c r="G213" s="19"/>
      <c r="H213" s="19"/>
      <c r="I213" s="19"/>
      <c r="J213" s="19"/>
      <c r="K213" s="19"/>
    </row>
    <row r="214" spans="1:11" ht="17.25" x14ac:dyDescent="0.15">
      <c r="A214" s="2"/>
      <c r="B214" s="19"/>
      <c r="C214" s="19"/>
      <c r="D214" s="19"/>
      <c r="E214" s="19"/>
      <c r="F214" s="19"/>
      <c r="G214" s="19"/>
      <c r="H214" s="19"/>
      <c r="I214" s="19"/>
      <c r="J214" s="19"/>
      <c r="K214" s="19"/>
    </row>
    <row r="215" spans="1:11" ht="17.25" x14ac:dyDescent="0.15">
      <c r="A215" s="2"/>
      <c r="B215" s="19"/>
      <c r="C215" s="19"/>
      <c r="D215" s="19"/>
      <c r="E215" s="19"/>
      <c r="F215" s="19"/>
      <c r="G215" s="19"/>
      <c r="H215" s="19"/>
      <c r="I215" s="19"/>
      <c r="J215" s="19"/>
      <c r="K215" s="19"/>
    </row>
    <row r="216" spans="1:11" ht="17.25" x14ac:dyDescent="0.15">
      <c r="A216" s="2"/>
      <c r="B216" s="19"/>
      <c r="C216" s="19"/>
      <c r="D216" s="19"/>
      <c r="E216" s="19"/>
      <c r="F216" s="19"/>
      <c r="G216" s="19"/>
      <c r="H216" s="19"/>
      <c r="I216" s="19"/>
      <c r="J216" s="19"/>
      <c r="K216" s="19"/>
    </row>
    <row r="217" spans="1:11" ht="17.25" x14ac:dyDescent="0.15">
      <c r="A217" s="2"/>
      <c r="B217" s="19"/>
      <c r="C217" s="19"/>
      <c r="D217" s="19"/>
      <c r="E217" s="19"/>
      <c r="F217" s="19"/>
      <c r="G217" s="19"/>
      <c r="H217" s="19"/>
      <c r="I217" s="19"/>
      <c r="J217" s="19"/>
      <c r="K217" s="19"/>
    </row>
    <row r="218" spans="1:11" ht="17.25" x14ac:dyDescent="0.15">
      <c r="A218" s="2"/>
      <c r="B218" s="19"/>
      <c r="C218" s="19"/>
      <c r="D218" s="19"/>
      <c r="E218" s="19"/>
      <c r="F218" s="19"/>
      <c r="G218" s="19"/>
      <c r="H218" s="19"/>
      <c r="I218" s="19"/>
      <c r="J218" s="19"/>
      <c r="K218" s="19"/>
    </row>
    <row r="219" spans="1:11" ht="17.25" x14ac:dyDescent="0.15">
      <c r="A219" s="2"/>
      <c r="B219" s="19"/>
      <c r="C219" s="19"/>
      <c r="D219" s="19"/>
      <c r="E219" s="19"/>
      <c r="F219" s="19"/>
      <c r="G219" s="19"/>
      <c r="H219" s="19"/>
      <c r="I219" s="19"/>
      <c r="J219" s="19"/>
      <c r="K219" s="19"/>
    </row>
    <row r="220" spans="1:11" ht="17.25" x14ac:dyDescent="0.15">
      <c r="A220" s="2"/>
      <c r="B220" s="19"/>
      <c r="C220" s="19"/>
      <c r="D220" s="19"/>
      <c r="E220" s="19"/>
      <c r="F220" s="19"/>
      <c r="G220" s="19"/>
      <c r="H220" s="19"/>
      <c r="I220" s="19"/>
      <c r="J220" s="19"/>
      <c r="K220" s="19"/>
    </row>
    <row r="221" spans="1:11" ht="17.25" x14ac:dyDescent="0.15">
      <c r="A221" s="2"/>
      <c r="B221" s="19"/>
      <c r="C221" s="19"/>
      <c r="D221" s="19"/>
      <c r="E221" s="19"/>
      <c r="F221" s="19"/>
      <c r="G221" s="19"/>
      <c r="H221" s="19"/>
      <c r="I221" s="19"/>
      <c r="J221" s="19"/>
      <c r="K221" s="19"/>
    </row>
    <row r="222" spans="1:11" ht="17.25" x14ac:dyDescent="0.15">
      <c r="A222" s="2"/>
      <c r="B222" s="19"/>
      <c r="C222" s="19"/>
      <c r="D222" s="19"/>
      <c r="E222" s="19"/>
      <c r="F222" s="19"/>
      <c r="G222" s="19"/>
      <c r="H222" s="19"/>
      <c r="I222" s="19"/>
      <c r="J222" s="19"/>
      <c r="K222" s="19"/>
    </row>
    <row r="223" spans="1:11" ht="17.25" x14ac:dyDescent="0.15">
      <c r="A223" s="2"/>
      <c r="B223" s="19"/>
      <c r="C223" s="19"/>
      <c r="D223" s="19"/>
      <c r="E223" s="19"/>
      <c r="F223" s="19"/>
      <c r="G223" s="19"/>
      <c r="H223" s="19"/>
      <c r="I223" s="19"/>
      <c r="J223" s="19"/>
      <c r="K223" s="19"/>
    </row>
    <row r="224" spans="1:11" ht="17.25" x14ac:dyDescent="0.15">
      <c r="A224" s="2"/>
      <c r="B224" s="19"/>
      <c r="C224" s="19"/>
      <c r="D224" s="19"/>
      <c r="E224" s="19"/>
      <c r="F224" s="19"/>
      <c r="G224" s="19"/>
      <c r="H224" s="19"/>
      <c r="I224" s="19"/>
      <c r="J224" s="19"/>
      <c r="K224" s="19"/>
    </row>
    <row r="225" spans="1:11" ht="17.25" x14ac:dyDescent="0.15">
      <c r="A225" s="2"/>
      <c r="B225" s="19"/>
      <c r="C225" s="19"/>
      <c r="D225" s="19"/>
      <c r="E225" s="19"/>
      <c r="F225" s="19"/>
      <c r="G225" s="19"/>
      <c r="H225" s="19"/>
      <c r="I225" s="19"/>
      <c r="J225" s="19"/>
      <c r="K225" s="19"/>
    </row>
    <row r="226" spans="1:11" ht="17.25" x14ac:dyDescent="0.15">
      <c r="A226" s="2"/>
      <c r="B226" s="19"/>
      <c r="C226" s="19"/>
      <c r="D226" s="19"/>
      <c r="E226" s="19"/>
      <c r="F226" s="19"/>
      <c r="G226" s="19"/>
      <c r="H226" s="19"/>
      <c r="I226" s="19"/>
      <c r="J226" s="19"/>
      <c r="K226" s="19"/>
    </row>
    <row r="227" spans="1:11" ht="17.25" x14ac:dyDescent="0.15">
      <c r="A227" s="2"/>
      <c r="B227" s="19"/>
      <c r="C227" s="19"/>
      <c r="D227" s="19"/>
      <c r="E227" s="19"/>
      <c r="F227" s="19"/>
      <c r="G227" s="19"/>
      <c r="H227" s="19"/>
      <c r="I227" s="19"/>
      <c r="J227" s="19"/>
      <c r="K227" s="19"/>
    </row>
    <row r="228" spans="1:11" ht="17.25" x14ac:dyDescent="0.15">
      <c r="A228" s="2"/>
      <c r="B228" s="19"/>
      <c r="C228" s="19"/>
      <c r="D228" s="19"/>
      <c r="E228" s="19"/>
      <c r="F228" s="19"/>
      <c r="G228" s="19"/>
      <c r="H228" s="19"/>
      <c r="I228" s="19"/>
      <c r="J228" s="19"/>
      <c r="K228" s="19"/>
    </row>
    <row r="229" spans="1:11" ht="17.25" x14ac:dyDescent="0.15">
      <c r="A229" s="2"/>
      <c r="B229" s="19"/>
      <c r="C229" s="19"/>
      <c r="D229" s="19"/>
      <c r="E229" s="19"/>
      <c r="F229" s="19"/>
      <c r="G229" s="19"/>
      <c r="H229" s="19"/>
      <c r="I229" s="19"/>
      <c r="J229" s="19"/>
      <c r="K229" s="19"/>
    </row>
    <row r="230" spans="1:11" ht="17.25" x14ac:dyDescent="0.15">
      <c r="A230" s="2"/>
      <c r="B230" s="19"/>
      <c r="C230" s="19"/>
      <c r="D230" s="19"/>
      <c r="E230" s="19"/>
      <c r="F230" s="19"/>
      <c r="G230" s="19"/>
      <c r="H230" s="19"/>
      <c r="I230" s="19"/>
      <c r="J230" s="19"/>
      <c r="K230" s="19"/>
    </row>
    <row r="231" spans="1:11" ht="17.25" x14ac:dyDescent="0.15">
      <c r="A231" s="2"/>
      <c r="B231" s="19"/>
      <c r="C231" s="19"/>
      <c r="D231" s="19"/>
      <c r="E231" s="19"/>
      <c r="F231" s="19"/>
      <c r="G231" s="19"/>
      <c r="H231" s="19"/>
      <c r="I231" s="19"/>
      <c r="J231" s="19"/>
      <c r="K231" s="19"/>
    </row>
    <row r="232" spans="1:11" ht="17.25" x14ac:dyDescent="0.15">
      <c r="A232" s="2"/>
      <c r="B232" s="19"/>
      <c r="C232" s="19"/>
      <c r="D232" s="19"/>
      <c r="E232" s="19"/>
      <c r="F232" s="19"/>
      <c r="G232" s="19"/>
      <c r="H232" s="19"/>
      <c r="I232" s="19"/>
      <c r="J232" s="19"/>
      <c r="K232" s="19"/>
    </row>
    <row r="233" spans="1:11" ht="17.25" x14ac:dyDescent="0.15">
      <c r="A233" s="274" t="s">
        <v>61</v>
      </c>
      <c r="B233" s="274"/>
      <c r="C233" s="274"/>
      <c r="D233" s="274"/>
      <c r="E233" s="274"/>
      <c r="F233" s="274"/>
      <c r="G233" s="274"/>
      <c r="H233" s="274"/>
      <c r="I233" s="274"/>
      <c r="J233" s="274"/>
      <c r="K233" s="10"/>
    </row>
    <row r="234" spans="1:11" ht="17.25" customHeight="1" x14ac:dyDescent="0.15">
      <c r="A234" s="265" t="s">
        <v>28</v>
      </c>
      <c r="B234" s="265"/>
      <c r="C234" s="265"/>
      <c r="D234" s="265"/>
      <c r="E234" s="265"/>
      <c r="F234" s="265"/>
      <c r="G234" s="265"/>
      <c r="H234" s="265"/>
      <c r="I234" s="265"/>
      <c r="J234" s="265"/>
      <c r="K234" s="12"/>
    </row>
    <row r="235" spans="1:11" ht="17.25" customHeight="1" x14ac:dyDescent="0.15">
      <c r="A235" s="265"/>
      <c r="B235" s="265"/>
      <c r="C235" s="265"/>
      <c r="D235" s="265"/>
      <c r="E235" s="265"/>
      <c r="F235" s="265"/>
      <c r="G235" s="265"/>
      <c r="H235" s="265"/>
      <c r="I235" s="265"/>
      <c r="J235" s="265"/>
      <c r="K235" s="12"/>
    </row>
    <row r="236" spans="1:11" ht="17.25" customHeight="1" x14ac:dyDescent="0.15">
      <c r="A236" s="265" t="s">
        <v>29</v>
      </c>
      <c r="B236" s="265"/>
      <c r="C236" s="265"/>
      <c r="D236" s="265"/>
      <c r="E236" s="265"/>
      <c r="F236" s="265"/>
      <c r="G236" s="265"/>
      <c r="H236" s="265"/>
      <c r="I236" s="265"/>
      <c r="J236" s="265"/>
      <c r="K236" s="12"/>
    </row>
    <row r="237" spans="1:11" ht="17.25" customHeight="1" x14ac:dyDescent="0.15">
      <c r="A237" s="265"/>
      <c r="B237" s="265"/>
      <c r="C237" s="265"/>
      <c r="D237" s="265"/>
      <c r="E237" s="265"/>
      <c r="F237" s="265"/>
      <c r="G237" s="265"/>
      <c r="H237" s="265"/>
      <c r="I237" s="265"/>
      <c r="J237" s="265"/>
      <c r="K237" s="12"/>
    </row>
    <row r="238" spans="1:11" ht="17.25" x14ac:dyDescent="0.15">
      <c r="A238" s="2"/>
      <c r="B238" s="19"/>
      <c r="C238" s="19"/>
      <c r="D238" s="19"/>
      <c r="E238" s="19"/>
      <c r="F238" s="19"/>
      <c r="G238" s="19"/>
      <c r="H238" s="19"/>
      <c r="I238" s="19"/>
      <c r="J238" s="19"/>
      <c r="K238" s="19"/>
    </row>
    <row r="239" spans="1:11" ht="18" thickBot="1" x14ac:dyDescent="0.2">
      <c r="A239" s="275" t="s">
        <v>19</v>
      </c>
      <c r="B239" s="275"/>
      <c r="C239" s="275"/>
      <c r="D239" s="275"/>
      <c r="E239" s="275"/>
      <c r="F239" s="275"/>
      <c r="G239" s="275"/>
      <c r="H239" s="275"/>
      <c r="I239" s="275"/>
      <c r="J239" s="275"/>
      <c r="K239" s="10"/>
    </row>
    <row r="240" spans="1:11" ht="17.25" customHeight="1" x14ac:dyDescent="0.15">
      <c r="B240" s="271" t="s">
        <v>63</v>
      </c>
      <c r="C240" s="272"/>
      <c r="D240" s="272"/>
      <c r="E240" s="272"/>
      <c r="F240" s="272"/>
      <c r="G240" s="272"/>
      <c r="H240" s="272"/>
      <c r="I240" s="273"/>
      <c r="J240" s="24"/>
      <c r="K240" s="44"/>
    </row>
    <row r="241" spans="1:12" ht="17.25" customHeight="1" x14ac:dyDescent="0.15">
      <c r="B241" s="239" t="s">
        <v>20</v>
      </c>
      <c r="C241" s="240"/>
      <c r="D241" s="245" t="str">
        <f>IF(L241&lt;&gt;"",RIGHT(L241,LEN(L241)-1),"")</f>
        <v/>
      </c>
      <c r="E241" s="246"/>
      <c r="F241" s="246"/>
      <c r="G241" s="246"/>
      <c r="H241" s="246"/>
      <c r="I241" s="247"/>
      <c r="J241" s="98"/>
      <c r="K241" s="16"/>
      <c r="L241" s="123" t="str">
        <f>IF(入力シート!C50="有","、"&amp;入力シート!B50&amp;IF(入力シート!G50&lt;&gt;"",入力シート!G50&amp;入力シート!I50,""),"")&amp;IF(入力シート!C52="有","、"&amp;入力シート!B52&amp;IF(入力シート!G52&lt;&gt;"",入力シート!G52&amp;入力シート!I52,""),"")&amp;IF(入力シート!C54="有","、"&amp;入力シート!B54&amp;IF(入力シート!G54&lt;&gt;"",入力シート!G54&amp;入力シート!I54,""),"")&amp;IF(入力シート!C56="有","、"&amp;入力シート!B56&amp;IF(入力シート!G56&lt;&gt;"",入力シート!G56&amp;入力シート!I56,""),"")&amp;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lt;&gt;"","、"&amp;入力シート!C64,"")</f>
        <v/>
      </c>
    </row>
    <row r="242" spans="1:12" ht="17.25" customHeight="1" x14ac:dyDescent="0.15">
      <c r="B242" s="241"/>
      <c r="C242" s="242"/>
      <c r="D242" s="248"/>
      <c r="E242" s="249"/>
      <c r="F242" s="249"/>
      <c r="G242" s="249"/>
      <c r="H242" s="249"/>
      <c r="I242" s="250"/>
      <c r="J242" s="98"/>
      <c r="K242" s="73"/>
    </row>
    <row r="243" spans="1:12" ht="17.25" customHeight="1" x14ac:dyDescent="0.15">
      <c r="B243" s="243"/>
      <c r="C243" s="244"/>
      <c r="D243" s="251"/>
      <c r="E243" s="252"/>
      <c r="F243" s="252"/>
      <c r="G243" s="252"/>
      <c r="H243" s="252"/>
      <c r="I243" s="253"/>
      <c r="J243" s="98"/>
      <c r="K243" s="16"/>
    </row>
    <row r="244" spans="1:12" ht="17.25" customHeight="1" x14ac:dyDescent="0.15">
      <c r="B244" s="239" t="s">
        <v>110</v>
      </c>
      <c r="C244" s="240"/>
      <c r="D244" s="224" t="str">
        <f>IF(L244&lt;&gt;"",RIGHT(L244,LEN(L244)-1),"")</f>
        <v/>
      </c>
      <c r="E244" s="225"/>
      <c r="F244" s="225"/>
      <c r="G244" s="225"/>
      <c r="H244" s="225"/>
      <c r="I244" s="226"/>
      <c r="J244" s="98"/>
      <c r="K244" s="16"/>
      <c r="L244" s="123" t="str">
        <f>IF(入力シート!C69="有","、"&amp;入力シート!B69,"")&amp;IF(入力シート!C71="有","、"&amp;入力シート!B71,"")&amp;IF(入力シート!C73="有","、"&amp;入力シート!B73&amp;IF(入力シート!G73&lt;&gt;"",入力シート!G73&amp;入力シート!I73,""),"")&amp;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
      </c>
    </row>
    <row r="245" spans="1:12" ht="17.25" customHeight="1" x14ac:dyDescent="0.15">
      <c r="B245" s="241"/>
      <c r="C245" s="242"/>
      <c r="D245" s="254"/>
      <c r="E245" s="255"/>
      <c r="F245" s="255"/>
      <c r="G245" s="255"/>
      <c r="H245" s="255"/>
      <c r="I245" s="256"/>
      <c r="J245" s="98"/>
      <c r="K245" s="69"/>
    </row>
    <row r="246" spans="1:12" ht="17.25" customHeight="1" x14ac:dyDescent="0.15">
      <c r="B246" s="241"/>
      <c r="C246" s="242"/>
      <c r="D246" s="254"/>
      <c r="E246" s="255"/>
      <c r="F246" s="255"/>
      <c r="G246" s="255"/>
      <c r="H246" s="255"/>
      <c r="I246" s="256"/>
      <c r="J246" s="98"/>
      <c r="K246" s="16"/>
    </row>
    <row r="247" spans="1:12" ht="17.25" customHeight="1" x14ac:dyDescent="0.15">
      <c r="B247" s="243"/>
      <c r="C247" s="244"/>
      <c r="D247" s="254"/>
      <c r="E247" s="255"/>
      <c r="F247" s="255"/>
      <c r="G247" s="255"/>
      <c r="H247" s="255"/>
      <c r="I247" s="256"/>
      <c r="J247" s="98"/>
      <c r="K247" s="16"/>
    </row>
    <row r="248" spans="1:12" ht="17.25" customHeight="1" x14ac:dyDescent="0.15">
      <c r="B248" s="239" t="s">
        <v>60</v>
      </c>
      <c r="C248" s="240"/>
      <c r="D248" s="224" t="str">
        <f>IF(L248&lt;&gt;"",RIGHT(L248,LEN(L248)-1),"")</f>
        <v/>
      </c>
      <c r="E248" s="225"/>
      <c r="F248" s="225"/>
      <c r="G248" s="225"/>
      <c r="H248" s="225"/>
      <c r="I248" s="226"/>
      <c r="J248" s="99"/>
      <c r="K248" s="73"/>
      <c r="L248" s="123" t="str">
        <f>IF(入力シート!C94="有","、"&amp;入力シート!B94&amp;IF(入力シート!G94&lt;&gt;"",入力シート!G94&amp;入力シート!I94,""),"")&amp;IF(入力シート!C96="有","、"&amp;入力シート!B96&amp;IF(入力シート!G96&lt;&gt;"",入力シート!G96&amp;入力シート!I96,""),"")&amp;IF(入力シート!C98="有","、"&amp;入力シート!B98&amp;IF(入力シート!G98&lt;&gt;"",入力シート!G98&amp;入力シート!I98,""),"")&amp;IF(入力シート!C100="有","、"&amp;入力シート!B100&amp;IF(入力シート!G100&lt;&gt;"",入力シート!G100&amp;入力シート!I100,""),"")&amp;IF(入力シート!C102&lt;&gt;"","、"&amp;入力シート!C102,"")</f>
        <v/>
      </c>
    </row>
    <row r="249" spans="1:12" ht="17.25" customHeight="1" x14ac:dyDescent="0.15">
      <c r="B249" s="243"/>
      <c r="C249" s="244"/>
      <c r="D249" s="227"/>
      <c r="E249" s="228"/>
      <c r="F249" s="228"/>
      <c r="G249" s="228"/>
      <c r="H249" s="228"/>
      <c r="I249" s="229"/>
      <c r="J249" s="99"/>
      <c r="K249" s="73"/>
    </row>
    <row r="250" spans="1:12" ht="17.25" customHeight="1" x14ac:dyDescent="0.15">
      <c r="B250" s="239" t="s">
        <v>45</v>
      </c>
      <c r="C250" s="240"/>
      <c r="D250" s="224" t="str">
        <f>IF(L250&lt;&gt;"",RIGHT(L250,LEN(L250)-1),"")</f>
        <v/>
      </c>
      <c r="E250" s="225"/>
      <c r="F250" s="225"/>
      <c r="G250" s="225"/>
      <c r="H250" s="225"/>
      <c r="I250" s="226"/>
      <c r="J250" s="99"/>
      <c r="K250" s="73"/>
      <c r="L250" s="123" t="str">
        <f>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lt;&gt;"","、"&amp;入力シート!C115,"")</f>
        <v/>
      </c>
    </row>
    <row r="251" spans="1:12" ht="17.25" customHeight="1" x14ac:dyDescent="0.15">
      <c r="B251" s="243"/>
      <c r="C251" s="244"/>
      <c r="D251" s="227"/>
      <c r="E251" s="228"/>
      <c r="F251" s="228"/>
      <c r="G251" s="228"/>
      <c r="H251" s="228"/>
      <c r="I251" s="229"/>
      <c r="J251" s="99"/>
      <c r="K251" s="73"/>
    </row>
    <row r="252" spans="1:12" ht="17.25" customHeight="1" x14ac:dyDescent="0.15">
      <c r="B252" s="239" t="s">
        <v>62</v>
      </c>
      <c r="C252" s="240"/>
      <c r="D252" s="224" t="str">
        <f>IF(L252&lt;&gt;"",RIGHT(L252,LEN(L252)-1),"")</f>
        <v/>
      </c>
      <c r="E252" s="225"/>
      <c r="F252" s="225"/>
      <c r="G252" s="225"/>
      <c r="H252" s="225"/>
      <c r="I252" s="226"/>
      <c r="J252" s="99"/>
      <c r="K252" s="73"/>
      <c r="L252" s="123"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lt;&gt;"","、"&amp;入力シート!C125,"")</f>
        <v/>
      </c>
    </row>
    <row r="253" spans="1:12" ht="17.25" customHeight="1" thickBot="1" x14ac:dyDescent="0.2">
      <c r="B253" s="266"/>
      <c r="C253" s="267"/>
      <c r="D253" s="268"/>
      <c r="E253" s="269"/>
      <c r="F253" s="269"/>
      <c r="G253" s="269"/>
      <c r="H253" s="269"/>
      <c r="I253" s="270"/>
      <c r="J253" s="99"/>
      <c r="K253" s="73"/>
    </row>
    <row r="254" spans="1:12" ht="17.25" customHeight="1" thickBot="1" x14ac:dyDescent="0.2">
      <c r="A254" s="29"/>
      <c r="B254" s="18"/>
      <c r="C254" s="18"/>
      <c r="D254" s="14"/>
      <c r="E254" s="14"/>
      <c r="F254" s="14"/>
      <c r="G254" s="14"/>
      <c r="H254" s="14"/>
      <c r="I254" s="14"/>
      <c r="J254" s="14"/>
      <c r="K254" s="14"/>
    </row>
    <row r="255" spans="1:12" ht="17.25" customHeight="1" x14ac:dyDescent="0.15">
      <c r="B255" s="271" t="s">
        <v>202</v>
      </c>
      <c r="C255" s="272"/>
      <c r="D255" s="272"/>
      <c r="E255" s="272"/>
      <c r="F255" s="272"/>
      <c r="G255" s="272"/>
      <c r="H255" s="272"/>
      <c r="I255" s="273"/>
      <c r="J255" s="24"/>
      <c r="K255" s="44"/>
    </row>
    <row r="256" spans="1:12" ht="17.25" customHeight="1" x14ac:dyDescent="0.15">
      <c r="B256" s="259" t="str">
        <f>IF(L256&lt;&gt;"",RIGHT(L256,LEN(L256)-1),"")</f>
        <v/>
      </c>
      <c r="C256" s="260"/>
      <c r="D256" s="260"/>
      <c r="E256" s="260"/>
      <c r="F256" s="260"/>
      <c r="G256" s="260"/>
      <c r="H256" s="260"/>
      <c r="I256" s="261"/>
      <c r="J256" s="99"/>
      <c r="K256" s="73"/>
      <c r="L256" s="123" t="str">
        <f>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lt;&gt;"","、"&amp;入力シート!C136,"")</f>
        <v/>
      </c>
    </row>
    <row r="257" spans="1:11" ht="17.25" customHeight="1" thickBot="1" x14ac:dyDescent="0.2">
      <c r="B257" s="262"/>
      <c r="C257" s="263"/>
      <c r="D257" s="263"/>
      <c r="E257" s="263"/>
      <c r="F257" s="263"/>
      <c r="G257" s="263"/>
      <c r="H257" s="263"/>
      <c r="I257" s="264"/>
      <c r="J257" s="99"/>
      <c r="K257" s="73"/>
    </row>
    <row r="258" spans="1:11" ht="18" customHeight="1" x14ac:dyDescent="0.15">
      <c r="A258" s="70"/>
      <c r="B258" s="70"/>
      <c r="C258" s="70"/>
      <c r="D258" s="70"/>
      <c r="E258" s="70"/>
      <c r="F258" s="70"/>
      <c r="G258" s="70"/>
      <c r="H258" s="70"/>
      <c r="I258" s="70"/>
      <c r="J258" s="70"/>
      <c r="K258" s="70"/>
    </row>
    <row r="259" spans="1:11" ht="18" customHeight="1" x14ac:dyDescent="0.15">
      <c r="A259" s="70"/>
      <c r="B259" s="70"/>
      <c r="C259" s="70"/>
      <c r="D259" s="70"/>
      <c r="E259" s="70"/>
      <c r="F259" s="70"/>
      <c r="G259" s="70"/>
      <c r="H259" s="70"/>
      <c r="I259" s="70"/>
      <c r="J259" s="70"/>
      <c r="K259" s="70"/>
    </row>
    <row r="260" spans="1:11" ht="18" customHeight="1" x14ac:dyDescent="0.15">
      <c r="A260" s="274" t="s">
        <v>64</v>
      </c>
      <c r="B260" s="274"/>
      <c r="C260" s="274"/>
      <c r="D260" s="274"/>
      <c r="E260" s="274"/>
      <c r="F260" s="274"/>
      <c r="G260" s="274"/>
      <c r="H260" s="274"/>
      <c r="I260" s="274"/>
      <c r="J260" s="274"/>
      <c r="K260" s="70"/>
    </row>
    <row r="261" spans="1:11" ht="18" customHeight="1" x14ac:dyDescent="0.15">
      <c r="A261" s="265" t="s">
        <v>65</v>
      </c>
      <c r="B261" s="265"/>
      <c r="C261" s="265"/>
      <c r="D261" s="265"/>
      <c r="E261" s="265"/>
      <c r="F261" s="265"/>
      <c r="G261" s="265"/>
      <c r="H261" s="265"/>
      <c r="I261" s="265"/>
      <c r="J261" s="265"/>
      <c r="K261" s="70"/>
    </row>
    <row r="262" spans="1:11" ht="18" customHeight="1" x14ac:dyDescent="0.15">
      <c r="A262" s="100"/>
      <c r="B262" s="100"/>
      <c r="C262" s="100"/>
      <c r="D262" s="100"/>
      <c r="E262" s="100"/>
      <c r="F262" s="100"/>
      <c r="G262" s="100"/>
      <c r="H262" s="100"/>
      <c r="I262" s="100"/>
      <c r="J262" s="100"/>
      <c r="K262" s="100"/>
    </row>
    <row r="263" spans="1:11" ht="18" customHeight="1" x14ac:dyDescent="0.15">
      <c r="A263" s="265" t="s">
        <v>89</v>
      </c>
      <c r="B263" s="265"/>
      <c r="C263" s="265"/>
      <c r="D263" s="265"/>
      <c r="E263" s="265"/>
      <c r="F263" s="265"/>
      <c r="G263" s="265"/>
      <c r="H263" s="265"/>
      <c r="I263" s="265"/>
      <c r="J263" s="265"/>
      <c r="K263" s="100"/>
    </row>
    <row r="264" spans="1:11" ht="18" customHeight="1" x14ac:dyDescent="0.15">
      <c r="A264" s="230" t="str">
        <f>IF(入力シート!C143&lt;&gt;"","　毎年"&amp;入力シート!C145&amp;"月に"&amp;入力シート!C143&amp;"を対象に"&amp;入力シート!C147&amp;"に関する研修を実施する。","")&amp;IF(入力シート!C149&lt;&gt;"","毎年"&amp;入力シート!C151&amp;"月に"&amp;入力シート!C149&amp;"を対象に"&amp;入力シート!C153&amp;"に関する研修を実施する。","")</f>
        <v>　毎年4月に新規採用の従業員を対象に防災情報及び避難誘導に関する研修を実施する。</v>
      </c>
      <c r="B264" s="230"/>
      <c r="C264" s="230"/>
      <c r="D264" s="230"/>
      <c r="E264" s="230"/>
      <c r="F264" s="230"/>
      <c r="G264" s="230"/>
      <c r="H264" s="230"/>
      <c r="I264" s="230"/>
      <c r="J264" s="230"/>
      <c r="K264" s="70"/>
    </row>
    <row r="265" spans="1:11" ht="18" customHeight="1" x14ac:dyDescent="0.15">
      <c r="A265" s="230"/>
      <c r="B265" s="230"/>
      <c r="C265" s="230"/>
      <c r="D265" s="230"/>
      <c r="E265" s="230"/>
      <c r="F265" s="230"/>
      <c r="G265" s="230"/>
      <c r="H265" s="230"/>
      <c r="I265" s="230"/>
      <c r="J265" s="230"/>
      <c r="K265" s="100"/>
    </row>
    <row r="266" spans="1:11" ht="18" customHeight="1" x14ac:dyDescent="0.15">
      <c r="A266" s="230"/>
      <c r="B266" s="230"/>
      <c r="C266" s="230"/>
      <c r="D266" s="230"/>
      <c r="E266" s="230"/>
      <c r="F266" s="230"/>
      <c r="G266" s="230"/>
      <c r="H266" s="230"/>
      <c r="I266" s="230"/>
      <c r="J266" s="230"/>
      <c r="K266" s="100"/>
    </row>
    <row r="267" spans="1:11" ht="18" customHeight="1" x14ac:dyDescent="0.15">
      <c r="A267" s="230" t="s">
        <v>90</v>
      </c>
      <c r="B267" s="230"/>
      <c r="C267" s="230"/>
      <c r="D267" s="230"/>
      <c r="E267" s="230"/>
      <c r="F267" s="230"/>
      <c r="G267" s="230"/>
      <c r="H267" s="230"/>
      <c r="I267" s="230"/>
      <c r="J267" s="230"/>
      <c r="K267" s="100"/>
    </row>
    <row r="268" spans="1:11" ht="18" customHeight="1" x14ac:dyDescent="0.15">
      <c r="A268" s="230" t="str">
        <f>IF(入力シート!C157&lt;&gt;"","　毎年"&amp;入力シート!C159&amp;"月に"&amp;入力シート!C157&amp;"を対象として"&amp;入力シート!C161&amp;"に関する訓練を実施する。","")&amp;IF(入力シート!C164&lt;&gt;"","毎年"&amp;入力シート!C166&amp;"月に"&amp;入力シート!C164&amp;"を対象として"&amp;入力シート!C168&amp;"に関する訓練を実施する。","")</f>
        <v>　毎年4月に新規採用の従業員を対象として避難誘導に関する訓練を実施する。毎年5月に全従業員を対象として情報収集・伝達及び避難誘導に関する訓練を実施する。</v>
      </c>
      <c r="B268" s="230"/>
      <c r="C268" s="230"/>
      <c r="D268" s="230"/>
      <c r="E268" s="230"/>
      <c r="F268" s="230"/>
      <c r="G268" s="230"/>
      <c r="H268" s="230"/>
      <c r="I268" s="230"/>
      <c r="J268" s="230"/>
      <c r="K268" s="70"/>
    </row>
    <row r="269" spans="1:11" ht="18" customHeight="1" x14ac:dyDescent="0.15">
      <c r="A269" s="230"/>
      <c r="B269" s="230"/>
      <c r="C269" s="230"/>
      <c r="D269" s="230"/>
      <c r="E269" s="230"/>
      <c r="F269" s="230"/>
      <c r="G269" s="230"/>
      <c r="H269" s="230"/>
      <c r="I269" s="230"/>
      <c r="J269" s="230"/>
      <c r="K269" s="70"/>
    </row>
    <row r="270" spans="1:11" ht="18" customHeight="1" x14ac:dyDescent="0.15">
      <c r="A270" s="230"/>
      <c r="B270" s="230"/>
      <c r="C270" s="230"/>
      <c r="D270" s="230"/>
      <c r="E270" s="230"/>
      <c r="F270" s="230"/>
      <c r="G270" s="230"/>
      <c r="H270" s="230"/>
      <c r="I270" s="230"/>
      <c r="J270" s="230"/>
      <c r="K270" s="70"/>
    </row>
    <row r="271" spans="1:11" ht="18" customHeight="1" x14ac:dyDescent="0.15">
      <c r="A271" s="101"/>
      <c r="B271" s="101"/>
      <c r="C271" s="101"/>
      <c r="D271" s="101"/>
      <c r="E271" s="101"/>
      <c r="F271" s="101"/>
      <c r="G271" s="101"/>
      <c r="H271" s="101"/>
      <c r="I271" s="101"/>
      <c r="J271" s="101"/>
      <c r="K271" s="70"/>
    </row>
    <row r="272" spans="1:11" ht="18" customHeight="1" x14ac:dyDescent="0.15">
      <c r="A272" s="117"/>
      <c r="B272" s="117"/>
      <c r="C272" s="117"/>
      <c r="D272" s="117"/>
      <c r="E272" s="117"/>
      <c r="F272" s="117"/>
      <c r="G272" s="117"/>
      <c r="H272" s="117"/>
      <c r="I272" s="117"/>
      <c r="J272" s="117"/>
      <c r="K272" s="118"/>
    </row>
    <row r="273" spans="1:11" ht="18" customHeight="1" x14ac:dyDescent="0.15">
      <c r="A273" s="117"/>
      <c r="B273" s="117"/>
      <c r="C273" s="117"/>
      <c r="D273" s="117"/>
      <c r="E273" s="117"/>
      <c r="F273" s="117"/>
      <c r="G273" s="117"/>
      <c r="H273" s="117"/>
      <c r="I273" s="117"/>
      <c r="J273" s="117"/>
      <c r="K273" s="118"/>
    </row>
    <row r="274" spans="1:11" ht="18" customHeight="1" x14ac:dyDescent="0.15">
      <c r="A274" s="117"/>
      <c r="B274" s="117"/>
      <c r="C274" s="117"/>
      <c r="D274" s="117"/>
      <c r="E274" s="117"/>
      <c r="F274" s="117"/>
      <c r="G274" s="117"/>
      <c r="H274" s="117"/>
      <c r="I274" s="117"/>
      <c r="J274" s="117"/>
      <c r="K274" s="118"/>
    </row>
    <row r="275" spans="1:11" ht="18" customHeight="1" x14ac:dyDescent="0.15">
      <c r="A275" s="117"/>
      <c r="B275" s="117"/>
      <c r="C275" s="117"/>
      <c r="D275" s="117"/>
      <c r="E275" s="117"/>
      <c r="F275" s="117"/>
      <c r="G275" s="117"/>
      <c r="H275" s="117"/>
      <c r="I275" s="117"/>
      <c r="J275" s="117"/>
      <c r="K275" s="118"/>
    </row>
    <row r="276" spans="1:11" ht="18" customHeight="1" x14ac:dyDescent="0.15">
      <c r="A276" s="117"/>
      <c r="B276" s="117"/>
      <c r="C276" s="117"/>
      <c r="D276" s="117"/>
      <c r="E276" s="117"/>
      <c r="F276" s="117"/>
      <c r="G276" s="117"/>
      <c r="H276" s="117"/>
      <c r="I276" s="117"/>
      <c r="J276" s="117"/>
      <c r="K276" s="118"/>
    </row>
    <row r="277" spans="1:11" ht="18" customHeight="1" x14ac:dyDescent="0.15">
      <c r="A277" s="117"/>
      <c r="B277" s="117"/>
      <c r="C277" s="117"/>
      <c r="D277" s="117"/>
      <c r="E277" s="117"/>
      <c r="F277" s="117"/>
      <c r="G277" s="117"/>
      <c r="H277" s="117"/>
      <c r="I277" s="117"/>
      <c r="J277" s="117"/>
      <c r="K277" s="118"/>
    </row>
    <row r="278" spans="1:11" ht="18" customHeight="1" x14ac:dyDescent="0.15">
      <c r="A278" s="70"/>
      <c r="B278" s="70"/>
      <c r="C278" s="70"/>
      <c r="D278" s="70"/>
      <c r="E278" s="70"/>
      <c r="F278" s="70"/>
      <c r="G278" s="70"/>
      <c r="H278" s="70"/>
      <c r="I278" s="70"/>
      <c r="J278" s="70"/>
      <c r="K278" s="70"/>
    </row>
    <row r="279" spans="1:11" ht="18" customHeight="1" x14ac:dyDescent="0.15">
      <c r="A279" s="3"/>
      <c r="B279" s="19"/>
      <c r="C279" s="19"/>
      <c r="D279" s="19"/>
      <c r="E279" s="19"/>
      <c r="F279" s="19"/>
      <c r="G279" s="19"/>
      <c r="H279" s="19"/>
      <c r="I279" s="19"/>
      <c r="J279" s="92" t="s">
        <v>50</v>
      </c>
      <c r="K279" s="19"/>
    </row>
    <row r="280" spans="1:11" ht="18" customHeight="1" x14ac:dyDescent="0.15">
      <c r="A280" s="340" t="s">
        <v>51</v>
      </c>
      <c r="B280" s="340"/>
      <c r="C280" s="340"/>
      <c r="D280" s="340"/>
      <c r="E280" s="340"/>
      <c r="F280" s="340"/>
      <c r="G280" s="340"/>
      <c r="H280" s="340"/>
      <c r="I280" s="340"/>
      <c r="J280" s="340"/>
      <c r="K280" s="19"/>
    </row>
    <row r="281" spans="1:11" ht="18" customHeight="1" x14ac:dyDescent="0.15">
      <c r="A281" s="265" t="s">
        <v>206</v>
      </c>
      <c r="B281" s="265"/>
      <c r="C281" s="265"/>
      <c r="D281" s="265"/>
      <c r="E281" s="265"/>
      <c r="F281" s="265"/>
      <c r="G281" s="265"/>
      <c r="H281" s="265"/>
      <c r="I281" s="265"/>
      <c r="J281" s="265"/>
      <c r="K281" s="19"/>
    </row>
    <row r="282" spans="1:11" ht="18" customHeight="1" thickBot="1" x14ac:dyDescent="0.2">
      <c r="A282" s="335"/>
      <c r="B282" s="335"/>
      <c r="C282" s="335"/>
      <c r="D282" s="335"/>
      <c r="E282" s="335"/>
      <c r="F282" s="335"/>
      <c r="G282" s="335"/>
      <c r="H282" s="335"/>
      <c r="I282" s="335"/>
      <c r="J282" s="335"/>
      <c r="K282" s="19"/>
    </row>
    <row r="283" spans="1:11" ht="18" customHeight="1" x14ac:dyDescent="0.15">
      <c r="A283" s="336" t="s">
        <v>53</v>
      </c>
      <c r="B283" s="337"/>
      <c r="C283" s="64"/>
      <c r="D283" s="64"/>
      <c r="E283" s="64"/>
      <c r="F283" s="64"/>
      <c r="G283" s="64"/>
      <c r="H283" s="64"/>
      <c r="I283" s="64"/>
      <c r="J283" s="65"/>
      <c r="K283" s="19"/>
    </row>
    <row r="284" spans="1:11" ht="18" customHeight="1" x14ac:dyDescent="0.15">
      <c r="A284" s="66"/>
      <c r="B284" s="18"/>
      <c r="C284" s="18"/>
      <c r="D284" s="18"/>
      <c r="E284" s="18"/>
      <c r="F284" s="18"/>
      <c r="G284" s="18"/>
      <c r="H284" s="18"/>
      <c r="I284" s="18"/>
      <c r="J284" s="67"/>
      <c r="K284" s="19"/>
    </row>
    <row r="285" spans="1:11" ht="18" customHeight="1" x14ac:dyDescent="0.15">
      <c r="A285" s="66"/>
      <c r="B285" s="18"/>
      <c r="C285" s="18"/>
      <c r="D285" s="18"/>
      <c r="E285" s="18"/>
      <c r="F285" s="18"/>
      <c r="G285" s="18"/>
      <c r="H285" s="18"/>
      <c r="I285" s="18"/>
      <c r="J285" s="67"/>
      <c r="K285" s="19"/>
    </row>
    <row r="286" spans="1:11" ht="18" customHeight="1" x14ac:dyDescent="0.15">
      <c r="A286" s="66"/>
      <c r="B286" s="18"/>
      <c r="C286" s="18"/>
      <c r="D286" s="18"/>
      <c r="E286" s="18"/>
      <c r="F286" s="18"/>
      <c r="G286" s="18"/>
      <c r="H286" s="18"/>
      <c r="I286" s="18"/>
      <c r="J286" s="67"/>
      <c r="K286" s="19"/>
    </row>
    <row r="287" spans="1:11" ht="18" customHeight="1" x14ac:dyDescent="0.15">
      <c r="A287" s="66"/>
      <c r="B287" s="18"/>
      <c r="C287" s="18"/>
      <c r="D287" s="18"/>
      <c r="E287" s="18"/>
      <c r="F287" s="18"/>
      <c r="G287" s="18"/>
      <c r="H287" s="18"/>
      <c r="I287" s="18"/>
      <c r="J287" s="67"/>
      <c r="K287" s="19"/>
    </row>
    <row r="288" spans="1:11" ht="18" customHeight="1" x14ac:dyDescent="0.15">
      <c r="A288" s="66"/>
      <c r="B288" s="18"/>
      <c r="C288" s="18"/>
      <c r="D288" s="18"/>
      <c r="E288" s="18"/>
      <c r="F288" s="18"/>
      <c r="G288" s="18"/>
      <c r="H288" s="18"/>
      <c r="I288" s="18"/>
      <c r="J288" s="67"/>
      <c r="K288" s="19"/>
    </row>
    <row r="289" spans="1:11" ht="18" customHeight="1" x14ac:dyDescent="0.15">
      <c r="A289" s="66"/>
      <c r="B289" s="18"/>
      <c r="C289" s="18"/>
      <c r="D289" s="18"/>
      <c r="E289" s="18"/>
      <c r="F289" s="18"/>
      <c r="G289" s="18"/>
      <c r="H289" s="18"/>
      <c r="I289" s="18"/>
      <c r="J289" s="67"/>
      <c r="K289" s="19"/>
    </row>
    <row r="290" spans="1:11" ht="18" customHeight="1" x14ac:dyDescent="0.15">
      <c r="A290" s="66"/>
      <c r="B290" s="18"/>
      <c r="C290" s="18"/>
      <c r="D290" s="18"/>
      <c r="E290" s="18"/>
      <c r="F290" s="18"/>
      <c r="G290" s="18"/>
      <c r="H290" s="18"/>
      <c r="I290" s="18"/>
      <c r="J290" s="67"/>
      <c r="K290" s="19"/>
    </row>
    <row r="291" spans="1:11" ht="18" customHeight="1" x14ac:dyDescent="0.15">
      <c r="A291" s="66"/>
      <c r="B291" s="18"/>
      <c r="C291" s="18"/>
      <c r="D291" s="18"/>
      <c r="E291" s="18"/>
      <c r="F291" s="18"/>
      <c r="G291" s="18"/>
      <c r="H291" s="18"/>
      <c r="I291" s="18"/>
      <c r="J291" s="67"/>
      <c r="K291" s="19"/>
    </row>
    <row r="292" spans="1:11" ht="18" customHeight="1" x14ac:dyDescent="0.15">
      <c r="A292" s="66"/>
      <c r="B292" s="18"/>
      <c r="C292" s="18"/>
      <c r="D292" s="18"/>
      <c r="E292" s="18"/>
      <c r="F292" s="18"/>
      <c r="G292" s="18"/>
      <c r="H292" s="18"/>
      <c r="I292" s="18"/>
      <c r="J292" s="67"/>
      <c r="K292" s="19"/>
    </row>
    <row r="293" spans="1:11" ht="18" customHeight="1" x14ac:dyDescent="0.15">
      <c r="A293" s="81"/>
      <c r="B293" s="18"/>
      <c r="C293" s="18"/>
      <c r="D293" s="18"/>
      <c r="E293" s="18"/>
      <c r="F293" s="18"/>
      <c r="G293" s="18"/>
      <c r="H293" s="18"/>
      <c r="I293" s="18"/>
      <c r="J293" s="67"/>
      <c r="K293" s="19"/>
    </row>
    <row r="294" spans="1:11" ht="18" customHeight="1" x14ac:dyDescent="0.15">
      <c r="A294" s="66"/>
      <c r="B294" s="18"/>
      <c r="C294" s="18"/>
      <c r="D294" s="18"/>
      <c r="E294" s="18"/>
      <c r="F294" s="18"/>
      <c r="G294" s="18"/>
      <c r="H294" s="18"/>
      <c r="I294" s="18"/>
      <c r="J294" s="67"/>
      <c r="K294" s="19"/>
    </row>
    <row r="295" spans="1:11" ht="18" customHeight="1" x14ac:dyDescent="0.15">
      <c r="A295" s="66"/>
      <c r="B295" s="328" t="s">
        <v>185</v>
      </c>
      <c r="C295" s="328"/>
      <c r="D295" s="328"/>
      <c r="E295" s="328"/>
      <c r="F295" s="328"/>
      <c r="G295" s="328"/>
      <c r="H295" s="328"/>
      <c r="I295" s="328"/>
      <c r="J295" s="67"/>
      <c r="K295" s="19"/>
    </row>
    <row r="296" spans="1:11" ht="18" customHeight="1" x14ac:dyDescent="0.15">
      <c r="A296" s="66"/>
      <c r="B296" s="328"/>
      <c r="C296" s="328"/>
      <c r="D296" s="328"/>
      <c r="E296" s="328"/>
      <c r="F296" s="328"/>
      <c r="G296" s="328"/>
      <c r="H296" s="328"/>
      <c r="I296" s="328"/>
      <c r="J296" s="67"/>
      <c r="K296" s="19"/>
    </row>
    <row r="297" spans="1:11" ht="18" customHeight="1" x14ac:dyDescent="0.15">
      <c r="A297" s="66"/>
      <c r="B297" s="328"/>
      <c r="C297" s="328"/>
      <c r="D297" s="328"/>
      <c r="E297" s="328"/>
      <c r="F297" s="328"/>
      <c r="G297" s="328"/>
      <c r="H297" s="328"/>
      <c r="I297" s="328"/>
      <c r="J297" s="67"/>
      <c r="K297" s="19"/>
    </row>
    <row r="298" spans="1:11" ht="18" customHeight="1" x14ac:dyDescent="0.15">
      <c r="A298" s="66"/>
      <c r="B298" s="18"/>
      <c r="C298" s="18"/>
      <c r="D298" s="18"/>
      <c r="E298" s="18"/>
      <c r="F298" s="18"/>
      <c r="G298" s="18"/>
      <c r="H298" s="18"/>
      <c r="I298" s="18"/>
      <c r="J298" s="67"/>
      <c r="K298" s="19"/>
    </row>
    <row r="299" spans="1:11" ht="18" customHeight="1" x14ac:dyDescent="0.15">
      <c r="A299" s="66"/>
      <c r="B299" s="18"/>
      <c r="C299" s="18"/>
      <c r="D299" s="18"/>
      <c r="E299" s="18"/>
      <c r="F299" s="18"/>
      <c r="G299" s="18"/>
      <c r="H299" s="18"/>
      <c r="I299" s="18"/>
      <c r="J299" s="67"/>
      <c r="K299" s="19"/>
    </row>
    <row r="300" spans="1:11" ht="18" customHeight="1" x14ac:dyDescent="0.15">
      <c r="A300" s="66"/>
      <c r="B300" s="18"/>
      <c r="C300" s="18"/>
      <c r="D300" s="18"/>
      <c r="E300" s="18"/>
      <c r="F300" s="18"/>
      <c r="G300" s="18"/>
      <c r="H300" s="18"/>
      <c r="I300" s="18"/>
      <c r="J300" s="67"/>
      <c r="K300" s="19"/>
    </row>
    <row r="301" spans="1:11" ht="18" customHeight="1" x14ac:dyDescent="0.15">
      <c r="A301" s="66"/>
      <c r="B301" s="18"/>
      <c r="C301" s="18"/>
      <c r="D301" s="18"/>
      <c r="E301" s="18"/>
      <c r="F301" s="18"/>
      <c r="G301" s="18"/>
      <c r="H301" s="18"/>
      <c r="I301" s="18"/>
      <c r="J301" s="67"/>
      <c r="K301" s="19"/>
    </row>
    <row r="302" spans="1:11" ht="18" customHeight="1" x14ac:dyDescent="0.15">
      <c r="A302" s="66"/>
      <c r="B302" s="18"/>
      <c r="C302" s="18"/>
      <c r="D302" s="18"/>
      <c r="E302" s="18"/>
      <c r="F302" s="18"/>
      <c r="G302" s="18"/>
      <c r="H302" s="18"/>
      <c r="I302" s="18"/>
      <c r="J302" s="67"/>
      <c r="K302" s="19"/>
    </row>
    <row r="303" spans="1:11" ht="18" customHeight="1" x14ac:dyDescent="0.15">
      <c r="A303" s="66"/>
      <c r="B303" s="18"/>
      <c r="C303" s="18"/>
      <c r="D303" s="18"/>
      <c r="E303" s="18"/>
      <c r="F303" s="18"/>
      <c r="G303" s="18"/>
      <c r="H303" s="18"/>
      <c r="I303" s="18"/>
      <c r="J303" s="67"/>
      <c r="K303" s="19"/>
    </row>
    <row r="304" spans="1:11" ht="18" customHeight="1" x14ac:dyDescent="0.15">
      <c r="A304" s="66"/>
      <c r="B304" s="18"/>
      <c r="C304" s="18"/>
      <c r="D304" s="18"/>
      <c r="E304" s="18"/>
      <c r="F304" s="18"/>
      <c r="G304" s="18"/>
      <c r="H304" s="18"/>
      <c r="I304" s="18"/>
      <c r="J304" s="67"/>
      <c r="K304" s="19"/>
    </row>
    <row r="305" spans="1:11" ht="18" customHeight="1" x14ac:dyDescent="0.15">
      <c r="A305" s="66"/>
      <c r="B305" s="18"/>
      <c r="C305" s="18"/>
      <c r="D305" s="18"/>
      <c r="E305" s="18"/>
      <c r="F305" s="18"/>
      <c r="G305" s="18"/>
      <c r="H305" s="18"/>
      <c r="I305" s="18"/>
      <c r="J305" s="67"/>
      <c r="K305" s="19"/>
    </row>
    <row r="306" spans="1:11" ht="18" customHeight="1" x14ac:dyDescent="0.15">
      <c r="A306" s="66"/>
      <c r="B306" s="18"/>
      <c r="C306" s="18"/>
      <c r="D306" s="18"/>
      <c r="E306" s="18"/>
      <c r="F306" s="18"/>
      <c r="G306" s="18"/>
      <c r="H306" s="18"/>
      <c r="I306" s="18"/>
      <c r="J306" s="67"/>
      <c r="K306" s="19"/>
    </row>
    <row r="307" spans="1:11" ht="18" customHeight="1" x14ac:dyDescent="0.15">
      <c r="A307" s="66"/>
      <c r="B307" s="18"/>
      <c r="C307" s="18"/>
      <c r="D307" s="18"/>
      <c r="E307" s="18"/>
      <c r="F307" s="18"/>
      <c r="G307" s="18"/>
      <c r="H307" s="18"/>
      <c r="I307" s="18"/>
      <c r="J307" s="67"/>
      <c r="K307" s="19"/>
    </row>
    <row r="308" spans="1:11" ht="18" customHeight="1" x14ac:dyDescent="0.15">
      <c r="A308" s="66"/>
      <c r="B308" s="18"/>
      <c r="C308" s="18"/>
      <c r="D308" s="18"/>
      <c r="E308" s="18"/>
      <c r="F308" s="18"/>
      <c r="G308" s="18"/>
      <c r="H308" s="18"/>
      <c r="I308" s="18"/>
      <c r="J308" s="67"/>
      <c r="K308" s="19"/>
    </row>
    <row r="309" spans="1:11" ht="18" customHeight="1" x14ac:dyDescent="0.15">
      <c r="A309" s="66"/>
      <c r="B309" s="18"/>
      <c r="C309" s="18"/>
      <c r="D309" s="18"/>
      <c r="E309" s="18"/>
      <c r="F309" s="18"/>
      <c r="G309" s="18"/>
      <c r="H309" s="18"/>
      <c r="I309" s="18"/>
      <c r="J309" s="67"/>
      <c r="K309" s="19"/>
    </row>
    <row r="310" spans="1:11" ht="18" customHeight="1" x14ac:dyDescent="0.15">
      <c r="A310" s="66"/>
      <c r="B310" s="18"/>
      <c r="C310" s="18"/>
      <c r="D310" s="18"/>
      <c r="E310" s="18"/>
      <c r="F310" s="18"/>
      <c r="G310" s="18"/>
      <c r="H310" s="18"/>
      <c r="I310" s="18"/>
      <c r="J310" s="67"/>
      <c r="K310" s="19"/>
    </row>
    <row r="311" spans="1:11" ht="18" customHeight="1" x14ac:dyDescent="0.15">
      <c r="A311" s="66"/>
      <c r="B311" s="18"/>
      <c r="C311" s="18"/>
      <c r="D311" s="18"/>
      <c r="E311" s="18"/>
      <c r="F311" s="18"/>
      <c r="G311" s="18"/>
      <c r="H311" s="18"/>
      <c r="I311" s="18"/>
      <c r="J311" s="67"/>
      <c r="K311" s="19"/>
    </row>
    <row r="312" spans="1:11" ht="18" customHeight="1" x14ac:dyDescent="0.15">
      <c r="A312" s="66"/>
      <c r="B312" s="18"/>
      <c r="C312" s="18"/>
      <c r="D312" s="18"/>
      <c r="E312" s="18"/>
      <c r="F312" s="18"/>
      <c r="G312" s="18"/>
      <c r="H312" s="18"/>
      <c r="I312" s="18"/>
      <c r="J312" s="67"/>
      <c r="K312" s="19"/>
    </row>
    <row r="313" spans="1:11" ht="18" customHeight="1" x14ac:dyDescent="0.15">
      <c r="A313" s="66"/>
      <c r="B313" s="18"/>
      <c r="C313" s="18"/>
      <c r="D313" s="18"/>
      <c r="E313" s="18"/>
      <c r="F313" s="18"/>
      <c r="G313" s="18"/>
      <c r="H313" s="18"/>
      <c r="I313" s="18"/>
      <c r="J313" s="67"/>
      <c r="K313" s="19"/>
    </row>
    <row r="314" spans="1:11" ht="18" customHeight="1" x14ac:dyDescent="0.15">
      <c r="A314" s="66"/>
      <c r="B314" s="18"/>
      <c r="C314" s="18"/>
      <c r="D314" s="18"/>
      <c r="E314" s="18"/>
      <c r="F314" s="18"/>
      <c r="G314" s="18"/>
      <c r="H314" s="18"/>
      <c r="I314" s="18"/>
      <c r="J314" s="67"/>
      <c r="K314" s="19"/>
    </row>
    <row r="315" spans="1:11" ht="18" customHeight="1" x14ac:dyDescent="0.15">
      <c r="A315" s="66"/>
      <c r="B315" s="18"/>
      <c r="C315" s="18"/>
      <c r="D315" s="18"/>
      <c r="E315" s="18"/>
      <c r="F315" s="18"/>
      <c r="G315" s="18"/>
      <c r="H315" s="18"/>
      <c r="I315" s="18"/>
      <c r="J315" s="67"/>
      <c r="K315" s="19"/>
    </row>
    <row r="316" spans="1:11" ht="18" customHeight="1" x14ac:dyDescent="0.15">
      <c r="A316" s="66"/>
      <c r="B316" s="18"/>
      <c r="C316" s="18"/>
      <c r="D316" s="18"/>
      <c r="E316" s="18"/>
      <c r="F316" s="18"/>
      <c r="G316" s="18"/>
      <c r="H316" s="18"/>
      <c r="I316" s="18"/>
      <c r="J316" s="67"/>
      <c r="K316" s="19"/>
    </row>
    <row r="317" spans="1:11" ht="18" customHeight="1" x14ac:dyDescent="0.15">
      <c r="A317" s="66"/>
      <c r="B317" s="18"/>
      <c r="C317" s="18"/>
      <c r="D317" s="18"/>
      <c r="E317" s="18"/>
      <c r="F317" s="18"/>
      <c r="G317" s="18"/>
      <c r="H317" s="18"/>
      <c r="I317" s="18"/>
      <c r="J317" s="67"/>
      <c r="K317" s="19"/>
    </row>
    <row r="318" spans="1:11" ht="18" customHeight="1" x14ac:dyDescent="0.15">
      <c r="A318" s="66"/>
      <c r="B318" s="18"/>
      <c r="C318" s="18"/>
      <c r="D318" s="18"/>
      <c r="E318" s="18"/>
      <c r="F318" s="18"/>
      <c r="G318" s="18"/>
      <c r="H318" s="18"/>
      <c r="I318" s="18"/>
      <c r="J318" s="67"/>
      <c r="K318" s="19"/>
    </row>
    <row r="319" spans="1:11" ht="18" customHeight="1" x14ac:dyDescent="0.15">
      <c r="A319" s="66"/>
      <c r="B319" s="18"/>
      <c r="C319" s="18"/>
      <c r="D319" s="18"/>
      <c r="E319" s="18"/>
      <c r="F319" s="18"/>
      <c r="G319" s="18"/>
      <c r="H319" s="18"/>
      <c r="I319" s="18"/>
      <c r="J319" s="67"/>
      <c r="K319" s="19"/>
    </row>
    <row r="320" spans="1:11" ht="18" customHeight="1" x14ac:dyDescent="0.15">
      <c r="A320" s="66"/>
      <c r="B320" s="152" t="s">
        <v>177</v>
      </c>
      <c r="C320" s="153"/>
      <c r="D320" s="152" t="str">
        <f>入力シート!C14</f>
        <v>諏訪市</v>
      </c>
      <c r="E320" s="156"/>
      <c r="F320" s="156"/>
      <c r="G320" s="156"/>
      <c r="H320" s="156"/>
      <c r="I320" s="153"/>
      <c r="J320" s="67"/>
      <c r="K320" s="19"/>
    </row>
    <row r="321" spans="1:11" ht="18" customHeight="1" x14ac:dyDescent="0.15">
      <c r="A321" s="66"/>
      <c r="B321" s="154" t="s">
        <v>178</v>
      </c>
      <c r="C321" s="155"/>
      <c r="D321" s="154" t="str">
        <f>入力シート!C36</f>
        <v>諏訪市</v>
      </c>
      <c r="E321" s="156"/>
      <c r="F321" s="156"/>
      <c r="G321" s="156"/>
      <c r="H321" s="156"/>
      <c r="I321" s="153"/>
      <c r="J321" s="67"/>
      <c r="K321" s="19"/>
    </row>
    <row r="322" spans="1:11" ht="18" customHeight="1" thickBot="1" x14ac:dyDescent="0.2">
      <c r="A322" s="27"/>
      <c r="B322" s="28"/>
      <c r="C322" s="28"/>
      <c r="D322" s="28"/>
      <c r="E322" s="28"/>
      <c r="F322" s="28"/>
      <c r="G322" s="28"/>
      <c r="H322" s="28"/>
      <c r="I322" s="28"/>
      <c r="J322" s="68"/>
      <c r="K322" s="19"/>
    </row>
    <row r="323" spans="1:11" ht="18" customHeight="1" x14ac:dyDescent="0.15">
      <c r="A323" s="19"/>
      <c r="B323" s="19"/>
      <c r="C323" s="19"/>
      <c r="D323" s="19"/>
      <c r="E323" s="19"/>
      <c r="F323" s="19"/>
      <c r="G323" s="19"/>
      <c r="H323" s="19"/>
      <c r="I323" s="19"/>
      <c r="J323" s="19"/>
      <c r="K323" s="19"/>
    </row>
    <row r="324" spans="1:11" ht="17.25" x14ac:dyDescent="0.15">
      <c r="A324" s="2" t="s">
        <v>21</v>
      </c>
      <c r="B324" s="19"/>
      <c r="C324" s="19"/>
      <c r="D324" s="19"/>
      <c r="E324" s="19"/>
      <c r="F324" s="19"/>
      <c r="G324" s="19"/>
      <c r="H324" s="19"/>
      <c r="I324" s="19"/>
      <c r="J324" s="19"/>
      <c r="K324" s="19"/>
    </row>
    <row r="325" spans="1:11" ht="17.25" x14ac:dyDescent="0.15">
      <c r="A325" s="2"/>
      <c r="B325" s="19"/>
      <c r="C325" s="19"/>
      <c r="D325" s="19"/>
      <c r="E325" s="19"/>
      <c r="F325" s="19"/>
      <c r="G325" s="19"/>
      <c r="H325" s="19"/>
      <c r="I325" s="19"/>
      <c r="J325" s="19"/>
      <c r="K325" s="19"/>
    </row>
    <row r="326" spans="1:11" ht="17.25" x14ac:dyDescent="0.15">
      <c r="A326" s="2"/>
      <c r="B326" s="19"/>
      <c r="C326" s="19"/>
      <c r="D326" s="19"/>
      <c r="E326" s="19"/>
      <c r="F326" s="19"/>
      <c r="G326" s="19"/>
      <c r="H326" s="19"/>
      <c r="I326" s="19"/>
      <c r="J326" s="19"/>
      <c r="K326" s="19"/>
    </row>
  </sheetData>
  <mergeCells count="142">
    <mergeCell ref="A16:J17"/>
    <mergeCell ref="A37:J38"/>
    <mergeCell ref="A31:J32"/>
    <mergeCell ref="A48:J48"/>
    <mergeCell ref="G98:H105"/>
    <mergeCell ref="I98:J105"/>
    <mergeCell ref="A98:E98"/>
    <mergeCell ref="G97:H97"/>
    <mergeCell ref="I97:J97"/>
    <mergeCell ref="F98:F105"/>
    <mergeCell ref="A97:E97"/>
    <mergeCell ref="A49:J50"/>
    <mergeCell ref="A56:J56"/>
    <mergeCell ref="B102:E103"/>
    <mergeCell ref="B61:I61"/>
    <mergeCell ref="B64:C64"/>
    <mergeCell ref="D64:E64"/>
    <mergeCell ref="A94:J94"/>
    <mergeCell ref="A59:J59"/>
    <mergeCell ref="B104:E105"/>
    <mergeCell ref="A57:J57"/>
    <mergeCell ref="A96:J96"/>
    <mergeCell ref="A52:J52"/>
    <mergeCell ref="A53:J54"/>
    <mergeCell ref="F62:I62"/>
    <mergeCell ref="B63:C63"/>
    <mergeCell ref="D63:E63"/>
    <mergeCell ref="F63:G63"/>
    <mergeCell ref="H63:I63"/>
    <mergeCell ref="A93:J93"/>
    <mergeCell ref="B65:C65"/>
    <mergeCell ref="D65:E65"/>
    <mergeCell ref="B67:C67"/>
    <mergeCell ref="D67:E67"/>
    <mergeCell ref="B62:E62"/>
    <mergeCell ref="B295:I297"/>
    <mergeCell ref="B66:C66"/>
    <mergeCell ref="D66:E66"/>
    <mergeCell ref="F65:G65"/>
    <mergeCell ref="H65:I65"/>
    <mergeCell ref="A281:J282"/>
    <mergeCell ref="A283:B283"/>
    <mergeCell ref="A186:J186"/>
    <mergeCell ref="C147:J147"/>
    <mergeCell ref="C146:J146"/>
    <mergeCell ref="B161:J162"/>
    <mergeCell ref="A187:J187"/>
    <mergeCell ref="A166:J166"/>
    <mergeCell ref="A167:J168"/>
    <mergeCell ref="F66:G66"/>
    <mergeCell ref="H66:I66"/>
    <mergeCell ref="A280:J280"/>
    <mergeCell ref="F118:F126"/>
    <mergeCell ref="G118:H126"/>
    <mergeCell ref="B201:C202"/>
    <mergeCell ref="B203:C204"/>
    <mergeCell ref="F200:G200"/>
    <mergeCell ref="H200:I200"/>
    <mergeCell ref="D200:E200"/>
    <mergeCell ref="B108:E109"/>
    <mergeCell ref="G113:H114"/>
    <mergeCell ref="I113:J114"/>
    <mergeCell ref="G115:H116"/>
    <mergeCell ref="I115:J116"/>
    <mergeCell ref="F107:F116"/>
    <mergeCell ref="G107:H108"/>
    <mergeCell ref="I107:J108"/>
    <mergeCell ref="G111:H112"/>
    <mergeCell ref="I111:J112"/>
    <mergeCell ref="G109:H110"/>
    <mergeCell ref="I109:J110"/>
    <mergeCell ref="A107:E107"/>
    <mergeCell ref="B113:E114"/>
    <mergeCell ref="B115:E116"/>
    <mergeCell ref="B110:E111"/>
    <mergeCell ref="A110:A111"/>
    <mergeCell ref="A108:A109"/>
    <mergeCell ref="D248:I249"/>
    <mergeCell ref="A267:J267"/>
    <mergeCell ref="B125:E126"/>
    <mergeCell ref="A142:J142"/>
    <mergeCell ref="A264:J266"/>
    <mergeCell ref="D201:E202"/>
    <mergeCell ref="D203:E204"/>
    <mergeCell ref="B163:J164"/>
    <mergeCell ref="D144:J144"/>
    <mergeCell ref="C156:J156"/>
    <mergeCell ref="C155:J155"/>
    <mergeCell ref="C154:J154"/>
    <mergeCell ref="C150:J150"/>
    <mergeCell ref="A263:J263"/>
    <mergeCell ref="D152:J152"/>
    <mergeCell ref="C158:J158"/>
    <mergeCell ref="D157:J157"/>
    <mergeCell ref="C148:J148"/>
    <mergeCell ref="A233:J233"/>
    <mergeCell ref="A234:J235"/>
    <mergeCell ref="A236:J237"/>
    <mergeCell ref="A239:J239"/>
    <mergeCell ref="I118:J126"/>
    <mergeCell ref="A118:E118"/>
    <mergeCell ref="B119:E120"/>
    <mergeCell ref="F201:G202"/>
    <mergeCell ref="B244:C247"/>
    <mergeCell ref="A127:J127"/>
    <mergeCell ref="A154:B160"/>
    <mergeCell ref="C160:J160"/>
    <mergeCell ref="C145:J145"/>
    <mergeCell ref="C149:J149"/>
    <mergeCell ref="C151:J151"/>
    <mergeCell ref="A149:B151"/>
    <mergeCell ref="A140:J140"/>
    <mergeCell ref="A141:J141"/>
    <mergeCell ref="A198:J198"/>
    <mergeCell ref="A193:J193"/>
    <mergeCell ref="A194:J195"/>
    <mergeCell ref="A197:J197"/>
    <mergeCell ref="A188:J191"/>
    <mergeCell ref="A100:A101"/>
    <mergeCell ref="B123:E123"/>
    <mergeCell ref="B121:E122"/>
    <mergeCell ref="A119:A120"/>
    <mergeCell ref="B100:E101"/>
    <mergeCell ref="A22:J23"/>
    <mergeCell ref="A169:J173"/>
    <mergeCell ref="D250:I251"/>
    <mergeCell ref="A268:J270"/>
    <mergeCell ref="F203:G204"/>
    <mergeCell ref="H201:I202"/>
    <mergeCell ref="B241:C243"/>
    <mergeCell ref="D241:I243"/>
    <mergeCell ref="D244:I247"/>
    <mergeCell ref="H203:I204"/>
    <mergeCell ref="B256:I257"/>
    <mergeCell ref="A261:J261"/>
    <mergeCell ref="B250:C251"/>
    <mergeCell ref="B248:C249"/>
    <mergeCell ref="B252:C253"/>
    <mergeCell ref="D252:I253"/>
    <mergeCell ref="B240:I240"/>
    <mergeCell ref="B255:I255"/>
    <mergeCell ref="A260:J260"/>
  </mergeCells>
  <phoneticPr fontId="9"/>
  <pageMargins left="0.7" right="0.7" top="0.75" bottom="0.75" header="0.3" footer="0.3"/>
  <pageSetup paperSize="9" scale="99" fitToHeight="0" orientation="portrait" r:id="rId1"/>
  <rowBreaks count="2" manualBreakCount="2">
    <brk id="47" max="9" man="1"/>
    <brk id="2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平林　裕章</cp:lastModifiedBy>
  <cp:lastPrinted>2021-11-04T07:50:59Z</cp:lastPrinted>
  <dcterms:created xsi:type="dcterms:W3CDTF">2017-01-19T10:16:06Z</dcterms:created>
  <dcterms:modified xsi:type="dcterms:W3CDTF">2021-11-15T04:28:03Z</dcterms:modified>
</cp:coreProperties>
</file>