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20-folr01\userdata$\02001231\Documents\ホームページ\R7.5.7街なみ環境整備委託　公表\0507街かん公表用\"/>
    </mc:Choice>
  </mc:AlternateContent>
  <bookViews>
    <workbookView xWindow="0" yWindow="0" windowWidth="20490" windowHeight="7530"/>
  </bookViews>
  <sheets>
    <sheet name="採点" sheetId="3" r:id="rId1"/>
  </sheets>
  <definedNames>
    <definedName name="_xlnm.Print_Area" localSheetId="0">採点!$A$1:$N$23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5" i="3" l="1"/>
  <c r="Q5" i="3"/>
  <c r="R5" i="3"/>
  <c r="S5" i="3"/>
  <c r="T5" i="3"/>
  <c r="P6" i="3"/>
  <c r="Q6" i="3"/>
  <c r="R6" i="3"/>
  <c r="S6" i="3"/>
  <c r="T6" i="3"/>
  <c r="P7" i="3"/>
  <c r="Q7" i="3"/>
  <c r="R7" i="3"/>
  <c r="S7" i="3"/>
  <c r="T7" i="3"/>
  <c r="P8" i="3"/>
  <c r="Q8" i="3"/>
  <c r="R8" i="3"/>
  <c r="S8" i="3"/>
  <c r="T8" i="3"/>
  <c r="P9" i="3"/>
  <c r="R9" i="3"/>
  <c r="T9" i="3"/>
  <c r="P11" i="3"/>
  <c r="Q11" i="3"/>
  <c r="R11" i="3"/>
  <c r="S11" i="3"/>
  <c r="T11" i="3"/>
  <c r="P12" i="3"/>
  <c r="Q12" i="3"/>
  <c r="R12" i="3"/>
  <c r="S12" i="3"/>
  <c r="T12" i="3"/>
  <c r="P13" i="3"/>
  <c r="Q13" i="3"/>
  <c r="R13" i="3"/>
  <c r="S13" i="3"/>
  <c r="T13" i="3"/>
  <c r="P14" i="3"/>
  <c r="Q14" i="3"/>
  <c r="R14" i="3"/>
  <c r="S14" i="3"/>
  <c r="T14" i="3"/>
  <c r="P15" i="3"/>
  <c r="Q15" i="3"/>
  <c r="R15" i="3"/>
  <c r="S15" i="3"/>
  <c r="T15" i="3"/>
  <c r="P16" i="3"/>
  <c r="Q16" i="3"/>
  <c r="R16" i="3"/>
  <c r="S16" i="3"/>
  <c r="T16" i="3"/>
  <c r="P17" i="3"/>
  <c r="Q17" i="3"/>
  <c r="R17" i="3"/>
  <c r="S17" i="3"/>
  <c r="T17" i="3"/>
  <c r="P18" i="3"/>
  <c r="Q18" i="3"/>
  <c r="R18" i="3"/>
  <c r="S18" i="3"/>
  <c r="T18" i="3"/>
  <c r="P19" i="3"/>
  <c r="Q19" i="3"/>
  <c r="R19" i="3"/>
  <c r="S19" i="3"/>
  <c r="T19" i="3"/>
  <c r="L22" i="3" l="1"/>
  <c r="L20" i="3"/>
  <c r="L10" i="3"/>
  <c r="F22" i="3"/>
  <c r="N22" i="3" s="1"/>
  <c r="F20" i="3"/>
  <c r="N20" i="3" s="1"/>
  <c r="F10" i="3"/>
  <c r="N10" i="3" s="1"/>
  <c r="L23" i="3" l="1"/>
  <c r="F23" i="3"/>
  <c r="N23" i="3" s="1"/>
</calcChain>
</file>

<file path=xl/sharedStrings.xml><?xml version="1.0" encoding="utf-8"?>
<sst xmlns="http://schemas.openxmlformats.org/spreadsheetml/2006/main" count="130" uniqueCount="69">
  <si>
    <t>評価項目</t>
    <rPh sb="0" eb="2">
      <t>ヒョウカ</t>
    </rPh>
    <rPh sb="2" eb="4">
      <t>コウモク</t>
    </rPh>
    <phoneticPr fontId="1"/>
  </si>
  <si>
    <t>着眼点</t>
    <rPh sb="0" eb="3">
      <t>チャクガンテン</t>
    </rPh>
    <phoneticPr fontId="1"/>
  </si>
  <si>
    <t>評価基準</t>
    <rPh sb="0" eb="2">
      <t>ヒョウカ</t>
    </rPh>
    <rPh sb="2" eb="4">
      <t>キジュン</t>
    </rPh>
    <phoneticPr fontId="1"/>
  </si>
  <si>
    <t>管理技術者</t>
    <rPh sb="0" eb="2">
      <t>カンリ</t>
    </rPh>
    <rPh sb="2" eb="5">
      <t>ギジュツシャ</t>
    </rPh>
    <phoneticPr fontId="1"/>
  </si>
  <si>
    <t>業務理解度</t>
    <rPh sb="0" eb="2">
      <t>ギョウム</t>
    </rPh>
    <rPh sb="2" eb="5">
      <t>リカイド</t>
    </rPh>
    <phoneticPr fontId="1"/>
  </si>
  <si>
    <t>実施方針</t>
    <rPh sb="0" eb="2">
      <t>ジッシ</t>
    </rPh>
    <rPh sb="2" eb="4">
      <t>ホウシン</t>
    </rPh>
    <phoneticPr fontId="1"/>
  </si>
  <si>
    <t>業務体制</t>
    <rPh sb="0" eb="2">
      <t>ギョウム</t>
    </rPh>
    <rPh sb="2" eb="4">
      <t>タイセイ</t>
    </rPh>
    <phoneticPr fontId="1"/>
  </si>
  <si>
    <t>価格評価</t>
    <rPh sb="0" eb="2">
      <t>カカク</t>
    </rPh>
    <rPh sb="2" eb="4">
      <t>ヒョウカ</t>
    </rPh>
    <phoneticPr fontId="1"/>
  </si>
  <si>
    <t>分かりやすい資料、計画づくり</t>
    <rPh sb="0" eb="1">
      <t>ワ</t>
    </rPh>
    <rPh sb="6" eb="8">
      <t>シリョウ</t>
    </rPh>
    <rPh sb="9" eb="11">
      <t>ケイカク</t>
    </rPh>
    <phoneticPr fontId="1"/>
  </si>
  <si>
    <t>独自の提案</t>
    <rPh sb="0" eb="2">
      <t>ドクジ</t>
    </rPh>
    <rPh sb="3" eb="5">
      <t>テイアン</t>
    </rPh>
    <phoneticPr fontId="1"/>
  </si>
  <si>
    <t>企業評価</t>
    <phoneticPr fontId="1"/>
  </si>
  <si>
    <t>組織評価</t>
    <rPh sb="0" eb="2">
      <t>ソシキ</t>
    </rPh>
    <rPh sb="2" eb="4">
      <t>ヒョウカ</t>
    </rPh>
    <phoneticPr fontId="1"/>
  </si>
  <si>
    <t>実施方針等</t>
    <rPh sb="0" eb="2">
      <t>ジッシ</t>
    </rPh>
    <rPh sb="2" eb="4">
      <t>ホウシン</t>
    </rPh>
    <rPh sb="4" eb="5">
      <t>トウ</t>
    </rPh>
    <phoneticPr fontId="1"/>
  </si>
  <si>
    <t>配点</t>
    <rPh sb="0" eb="2">
      <t>ハイテン</t>
    </rPh>
    <phoneticPr fontId="1"/>
  </si>
  <si>
    <t>配点×1.0</t>
    <rPh sb="0" eb="2">
      <t>ハイテン</t>
    </rPh>
    <phoneticPr fontId="1"/>
  </si>
  <si>
    <t>配点×0.8</t>
    <rPh sb="0" eb="2">
      <t>ハイテン</t>
    </rPh>
    <phoneticPr fontId="1"/>
  </si>
  <si>
    <t>配点×0.6</t>
    <rPh sb="0" eb="3">
      <t>ハイテンカケル</t>
    </rPh>
    <phoneticPr fontId="1"/>
  </si>
  <si>
    <t>配点×0.4</t>
    <rPh sb="0" eb="3">
      <t>ハイテンカケル</t>
    </rPh>
    <phoneticPr fontId="1"/>
  </si>
  <si>
    <t>配点×0.2</t>
    <rPh sb="0" eb="3">
      <t>ハイテンカケル</t>
    </rPh>
    <phoneticPr fontId="1"/>
  </si>
  <si>
    <t>評価</t>
    <rPh sb="0" eb="2">
      <t>ヒョウカ</t>
    </rPh>
    <phoneticPr fontId="1"/>
  </si>
  <si>
    <t>採点</t>
    <rPh sb="0" eb="2">
      <t>サイテン</t>
    </rPh>
    <phoneticPr fontId="1"/>
  </si>
  <si>
    <t>ー</t>
    <phoneticPr fontId="1"/>
  </si>
  <si>
    <t>３件以上</t>
    <rPh sb="1" eb="2">
      <t>ケン</t>
    </rPh>
    <rPh sb="2" eb="4">
      <t>イジョウ</t>
    </rPh>
    <phoneticPr fontId="1"/>
  </si>
  <si>
    <t>優れている</t>
    <rPh sb="0" eb="1">
      <t>スグ</t>
    </rPh>
    <phoneticPr fontId="1"/>
  </si>
  <si>
    <t>やや優れている</t>
    <rPh sb="2" eb="3">
      <t>スグ</t>
    </rPh>
    <phoneticPr fontId="1"/>
  </si>
  <si>
    <t>普通</t>
    <rPh sb="0" eb="2">
      <t>フツウ</t>
    </rPh>
    <phoneticPr fontId="1"/>
  </si>
  <si>
    <t>やや不安がある</t>
    <rPh sb="2" eb="4">
      <t>フアン</t>
    </rPh>
    <phoneticPr fontId="1"/>
  </si>
  <si>
    <t>不安がある</t>
    <rPh sb="0" eb="2">
      <t>フアン</t>
    </rPh>
    <phoneticPr fontId="1"/>
  </si>
  <si>
    <t>配置予定
技術者評価</t>
    <rPh sb="0" eb="2">
      <t>ハイチ</t>
    </rPh>
    <rPh sb="2" eb="4">
      <t>ヨテイ</t>
    </rPh>
    <phoneticPr fontId="1"/>
  </si>
  <si>
    <t>提案内容
評価</t>
    <rPh sb="0" eb="2">
      <t>テイアン</t>
    </rPh>
    <rPh sb="2" eb="4">
      <t>ナイヨウ</t>
    </rPh>
    <rPh sb="5" eb="7">
      <t>ヒョウカ</t>
    </rPh>
    <phoneticPr fontId="1"/>
  </si>
  <si>
    <t>主たる
担当技術者</t>
    <rPh sb="0" eb="1">
      <t>シュ</t>
    </rPh>
    <rPh sb="4" eb="9">
      <t>タントウギジュツシャ</t>
    </rPh>
    <phoneticPr fontId="1"/>
  </si>
  <si>
    <t>手持ち業務はどのくらいか。基準日は、参加申込書の提出日とする。</t>
    <rPh sb="0" eb="2">
      <t>テモ</t>
    </rPh>
    <rPh sb="3" eb="5">
      <t>ギョウム</t>
    </rPh>
    <rPh sb="13" eb="16">
      <t>キジュンビ</t>
    </rPh>
    <rPh sb="18" eb="23">
      <t>サンカモウシコミショ</t>
    </rPh>
    <rPh sb="24" eb="26">
      <t>テイシュツ</t>
    </rPh>
    <rPh sb="26" eb="27">
      <t>ビ</t>
    </rPh>
    <phoneticPr fontId="1"/>
  </si>
  <si>
    <t>実施要領２（８）に示す同種又は類似業務の過去10年以内の履行実績（件数は、受注業務ごとにカウントする。）</t>
    <rPh sb="0" eb="2">
      <t>ジッシ</t>
    </rPh>
    <rPh sb="2" eb="4">
      <t>ヨウリョウ</t>
    </rPh>
    <rPh sb="9" eb="10">
      <t>シメ</t>
    </rPh>
    <rPh sb="11" eb="13">
      <t>ドウシュ</t>
    </rPh>
    <rPh sb="13" eb="14">
      <t>マタ</t>
    </rPh>
    <rPh sb="15" eb="17">
      <t>ルイジ</t>
    </rPh>
    <rPh sb="17" eb="19">
      <t>ギョウム</t>
    </rPh>
    <rPh sb="20" eb="22">
      <t>カコ</t>
    </rPh>
    <rPh sb="24" eb="25">
      <t>ネン</t>
    </rPh>
    <rPh sb="25" eb="27">
      <t>イナイ</t>
    </rPh>
    <rPh sb="28" eb="30">
      <t>リコウ</t>
    </rPh>
    <rPh sb="30" eb="32">
      <t>ジッセキ</t>
    </rPh>
    <rPh sb="33" eb="35">
      <t>ケンスウ</t>
    </rPh>
    <rPh sb="37" eb="39">
      <t>ジュチュウ</t>
    </rPh>
    <rPh sb="39" eb="41">
      <t>ギョウム</t>
    </rPh>
    <phoneticPr fontId="1"/>
  </si>
  <si>
    <t>・業務フローの妥当性が高く、明確に示されているか。
・業務量等が工程に反映され、実施手順と工程計画に連動性、整合性があるか。</t>
    <rPh sb="1" eb="3">
      <t>ギョウム</t>
    </rPh>
    <rPh sb="7" eb="10">
      <t>ダトウセイ</t>
    </rPh>
    <rPh sb="11" eb="12">
      <t>タカ</t>
    </rPh>
    <rPh sb="14" eb="16">
      <t>メイカク</t>
    </rPh>
    <rPh sb="17" eb="18">
      <t>シメ</t>
    </rPh>
    <rPh sb="27" eb="29">
      <t>ギョウム</t>
    </rPh>
    <rPh sb="29" eb="30">
      <t>リョウ</t>
    </rPh>
    <rPh sb="30" eb="31">
      <t>トウ</t>
    </rPh>
    <rPh sb="32" eb="34">
      <t>コウテイ</t>
    </rPh>
    <rPh sb="35" eb="37">
      <t>ハンエイ</t>
    </rPh>
    <rPh sb="40" eb="42">
      <t>ジッシ</t>
    </rPh>
    <rPh sb="42" eb="44">
      <t>テジュン</t>
    </rPh>
    <rPh sb="45" eb="47">
      <t>コウテイ</t>
    </rPh>
    <rPh sb="47" eb="49">
      <t>ケイカク</t>
    </rPh>
    <rPh sb="50" eb="52">
      <t>レンドウ</t>
    </rPh>
    <rPh sb="52" eb="53">
      <t>セイ</t>
    </rPh>
    <rPh sb="54" eb="57">
      <t>セイゴウセイ</t>
    </rPh>
    <phoneticPr fontId="1"/>
  </si>
  <si>
    <t>実施要領２（８）に示す同種又は類似業務の履行実績</t>
    <rPh sb="0" eb="2">
      <t>ジッシ</t>
    </rPh>
    <rPh sb="2" eb="4">
      <t>ヨウリョウ</t>
    </rPh>
    <rPh sb="9" eb="10">
      <t>シメ</t>
    </rPh>
    <rPh sb="11" eb="13">
      <t>ドウシュ</t>
    </rPh>
    <rPh sb="13" eb="14">
      <t>マタ</t>
    </rPh>
    <rPh sb="15" eb="17">
      <t>ルイジ</t>
    </rPh>
    <rPh sb="17" eb="19">
      <t>ギョウム</t>
    </rPh>
    <rPh sb="20" eb="22">
      <t>リコウ</t>
    </rPh>
    <rPh sb="22" eb="24">
      <t>ジッセキ</t>
    </rPh>
    <phoneticPr fontId="1"/>
  </si>
  <si>
    <t>業務実績</t>
    <rPh sb="0" eb="2">
      <t>ギョウム</t>
    </rPh>
    <rPh sb="2" eb="4">
      <t>ジッセキ</t>
    </rPh>
    <phoneticPr fontId="1"/>
  </si>
  <si>
    <t>業務目的を達成するための合理性が高く、十分な業務体制であるか。確実な業務の遂行が見込まれるか。</t>
    <rPh sb="0" eb="2">
      <t>ギョウム</t>
    </rPh>
    <rPh sb="2" eb="4">
      <t>モクテキ</t>
    </rPh>
    <rPh sb="5" eb="7">
      <t>タッセイ</t>
    </rPh>
    <rPh sb="12" eb="15">
      <t>ゴウリセイ</t>
    </rPh>
    <rPh sb="16" eb="17">
      <t>タカ</t>
    </rPh>
    <rPh sb="19" eb="21">
      <t>ジュウブン</t>
    </rPh>
    <rPh sb="22" eb="24">
      <t>ギョウム</t>
    </rPh>
    <rPh sb="24" eb="26">
      <t>タイセイ</t>
    </rPh>
    <rPh sb="31" eb="33">
      <t>カクジツ</t>
    </rPh>
    <rPh sb="34" eb="36">
      <t>ギョウム</t>
    </rPh>
    <rPh sb="37" eb="39">
      <t>スイコウ</t>
    </rPh>
    <rPh sb="40" eb="42">
      <t>ミコ</t>
    </rPh>
    <phoneticPr fontId="1"/>
  </si>
  <si>
    <t>点数＝配点×（全提案者中最も低い見積額÷当該提案者が提示する見積額）</t>
    <rPh sb="0" eb="2">
      <t>テンスウ</t>
    </rPh>
    <rPh sb="3" eb="5">
      <t>ハイテン</t>
    </rPh>
    <rPh sb="7" eb="8">
      <t>ゼン</t>
    </rPh>
    <rPh sb="8" eb="11">
      <t>テイアンシャ</t>
    </rPh>
    <rPh sb="11" eb="12">
      <t>チュウ</t>
    </rPh>
    <rPh sb="12" eb="13">
      <t>モット</t>
    </rPh>
    <rPh sb="14" eb="15">
      <t>ヒク</t>
    </rPh>
    <rPh sb="16" eb="18">
      <t>ミツモリ</t>
    </rPh>
    <rPh sb="18" eb="19">
      <t>ガク</t>
    </rPh>
    <rPh sb="20" eb="22">
      <t>トウガイ</t>
    </rPh>
    <rPh sb="22" eb="25">
      <t>テイアンシャ</t>
    </rPh>
    <rPh sb="26" eb="28">
      <t>テイジ</t>
    </rPh>
    <rPh sb="30" eb="33">
      <t>ミツモリガク</t>
    </rPh>
    <phoneticPr fontId="1"/>
  </si>
  <si>
    <t>採点は、右のとおり計算し、その結果に応じた点数とする。（小数点以下四捨五入）</t>
    <rPh sb="0" eb="2">
      <t>サイテン</t>
    </rPh>
    <rPh sb="4" eb="5">
      <t>ミギ</t>
    </rPh>
    <rPh sb="9" eb="11">
      <t>ケイサン</t>
    </rPh>
    <rPh sb="15" eb="17">
      <t>ケッカ</t>
    </rPh>
    <rPh sb="18" eb="19">
      <t>オウ</t>
    </rPh>
    <rPh sb="21" eb="23">
      <t>テンスウ</t>
    </rPh>
    <rPh sb="28" eb="30">
      <t>ショウスウ</t>
    </rPh>
    <rPh sb="30" eb="31">
      <t>テン</t>
    </rPh>
    <rPh sb="31" eb="33">
      <t>イカ</t>
    </rPh>
    <rPh sb="33" eb="37">
      <t>シシャゴニュウ</t>
    </rPh>
    <phoneticPr fontId="1"/>
  </si>
  <si>
    <t>企画提案評価</t>
    <rPh sb="0" eb="2">
      <t>キカク</t>
    </rPh>
    <rPh sb="2" eb="4">
      <t>テイアン</t>
    </rPh>
    <rPh sb="4" eb="6">
      <t>ヒョウカ</t>
    </rPh>
    <phoneticPr fontId="1"/>
  </si>
  <si>
    <t>受注候補者を特定するための評価基準</t>
    <rPh sb="0" eb="5">
      <t>ジュチュウコウホシャ</t>
    </rPh>
    <rPh sb="6" eb="8">
      <t>トクテイ</t>
    </rPh>
    <rPh sb="13" eb="17">
      <t>ヒョウカキジュン</t>
    </rPh>
    <phoneticPr fontId="1"/>
  </si>
  <si>
    <t>選考委員氏名：</t>
    <rPh sb="0" eb="2">
      <t>センコウ</t>
    </rPh>
    <rPh sb="2" eb="4">
      <t>イイン</t>
    </rPh>
    <rPh sb="4" eb="6">
      <t>シメイ</t>
    </rPh>
    <phoneticPr fontId="1"/>
  </si>
  <si>
    <t>組織評価点</t>
    <rPh sb="0" eb="2">
      <t>ソシキ</t>
    </rPh>
    <rPh sb="2" eb="4">
      <t>ヒョウカ</t>
    </rPh>
    <rPh sb="4" eb="5">
      <t>テン</t>
    </rPh>
    <phoneticPr fontId="1"/>
  </si>
  <si>
    <t>企画提案評価点</t>
    <rPh sb="0" eb="2">
      <t>キカク</t>
    </rPh>
    <rPh sb="2" eb="4">
      <t>テイアン</t>
    </rPh>
    <rPh sb="4" eb="6">
      <t>ヒョウカ</t>
    </rPh>
    <rPh sb="6" eb="7">
      <t>テン</t>
    </rPh>
    <phoneticPr fontId="1"/>
  </si>
  <si>
    <t>価格評価点</t>
    <rPh sb="0" eb="2">
      <t>カカク</t>
    </rPh>
    <rPh sb="2" eb="4">
      <t>ヒョウカ</t>
    </rPh>
    <rPh sb="4" eb="5">
      <t>テン</t>
    </rPh>
    <phoneticPr fontId="1"/>
  </si>
  <si>
    <t>総合評価点</t>
    <rPh sb="0" eb="2">
      <t>ソウゴウ</t>
    </rPh>
    <rPh sb="2" eb="4">
      <t>ヒョウカ</t>
    </rPh>
    <rPh sb="4" eb="5">
      <t>テン</t>
    </rPh>
    <phoneticPr fontId="1"/>
  </si>
  <si>
    <t>/</t>
    <phoneticPr fontId="1"/>
  </si>
  <si>
    <t>見積金額</t>
    <rPh sb="0" eb="2">
      <t>ミツモリ</t>
    </rPh>
    <rPh sb="2" eb="4">
      <t>キンガク</t>
    </rPh>
    <phoneticPr fontId="1"/>
  </si>
  <si>
    <t>照査技術者</t>
    <rPh sb="0" eb="2">
      <t>ショウサ</t>
    </rPh>
    <rPh sb="2" eb="5">
      <t>ギジュツシャ</t>
    </rPh>
    <phoneticPr fontId="1"/>
  </si>
  <si>
    <t>本業務の目的、条件、内容の理解度は高いか。</t>
    <rPh sb="0" eb="1">
      <t>ホン</t>
    </rPh>
    <rPh sb="1" eb="3">
      <t>ギョウム</t>
    </rPh>
    <rPh sb="4" eb="6">
      <t>モクテキ</t>
    </rPh>
    <rPh sb="7" eb="9">
      <t>ジョウケン</t>
    </rPh>
    <rPh sb="10" eb="12">
      <t>ナイヨウ</t>
    </rPh>
    <rPh sb="13" eb="16">
      <t>リカイド</t>
    </rPh>
    <rPh sb="17" eb="18">
      <t>タカ</t>
    </rPh>
    <phoneticPr fontId="1"/>
  </si>
  <si>
    <t>類似１件</t>
    <rPh sb="0" eb="2">
      <t>ルイジ</t>
    </rPh>
    <rPh sb="3" eb="4">
      <t>ケン</t>
    </rPh>
    <phoneticPr fontId="1"/>
  </si>
  <si>
    <t>評価基準ごとの選考委員の平均点を算出し、その合計点とする。</t>
    <rPh sb="0" eb="2">
      <t>ヒョウカ</t>
    </rPh>
    <rPh sb="2" eb="4">
      <t>キジュン</t>
    </rPh>
    <rPh sb="7" eb="9">
      <t>センコウ</t>
    </rPh>
    <rPh sb="9" eb="11">
      <t>イイン</t>
    </rPh>
    <rPh sb="12" eb="15">
      <t>ヘイキンテン</t>
    </rPh>
    <rPh sb="16" eb="18">
      <t>サンシュツ</t>
    </rPh>
    <rPh sb="22" eb="24">
      <t>ゴウケイ</t>
    </rPh>
    <rPh sb="24" eb="25">
      <t>テン</t>
    </rPh>
    <phoneticPr fontId="1"/>
  </si>
  <si>
    <t>提案事業者の強みや独創的なポイント、仕様書に記載のない独自性が見られるか。</t>
    <rPh sb="0" eb="2">
      <t>テイアン</t>
    </rPh>
    <rPh sb="2" eb="5">
      <t>ジギョウシャ</t>
    </rPh>
    <rPh sb="6" eb="7">
      <t>ツヨ</t>
    </rPh>
    <rPh sb="9" eb="12">
      <t>ドクソウテキ</t>
    </rPh>
    <rPh sb="18" eb="20">
      <t>シヨウ</t>
    </rPh>
    <rPh sb="20" eb="21">
      <t>ショ</t>
    </rPh>
    <rPh sb="22" eb="24">
      <t>キサイ</t>
    </rPh>
    <rPh sb="27" eb="30">
      <t>ドクジセイ</t>
    </rPh>
    <rPh sb="31" eb="32">
      <t>ミ</t>
    </rPh>
    <phoneticPr fontId="1"/>
  </si>
  <si>
    <t>課題整理、分析</t>
    <rPh sb="0" eb="2">
      <t>カダイ</t>
    </rPh>
    <rPh sb="2" eb="4">
      <t>セイリ</t>
    </rPh>
    <rPh sb="5" eb="7">
      <t>ブンセキ</t>
    </rPh>
    <phoneticPr fontId="1"/>
  </si>
  <si>
    <t>市民や事業者にとって分かりやすい資料、計画書となるよう工夫した提案があるか。</t>
    <rPh sb="0" eb="2">
      <t>シミン</t>
    </rPh>
    <rPh sb="3" eb="5">
      <t>ジギョウ</t>
    </rPh>
    <rPh sb="5" eb="6">
      <t>シャ</t>
    </rPh>
    <rPh sb="10" eb="11">
      <t>ワ</t>
    </rPh>
    <rPh sb="16" eb="18">
      <t>シリョウ</t>
    </rPh>
    <rPh sb="19" eb="22">
      <t>ケイカクショ</t>
    </rPh>
    <rPh sb="27" eb="29">
      <t>クフウ</t>
    </rPh>
    <rPh sb="31" eb="33">
      <t>テイアン</t>
    </rPh>
    <phoneticPr fontId="1"/>
  </si>
  <si>
    <t>歴史、文化、自然などの地域資源を街なみ環境整備に活かすための工夫が見られるか。</t>
    <rPh sb="24" eb="25">
      <t>イ</t>
    </rPh>
    <rPh sb="30" eb="32">
      <t>クフウ</t>
    </rPh>
    <rPh sb="33" eb="34">
      <t>ミ</t>
    </rPh>
    <phoneticPr fontId="1"/>
  </si>
  <si>
    <t>同種・類似業務の経験が活かされた提案となっているか。</t>
    <rPh sb="0" eb="2">
      <t>ドウシュ</t>
    </rPh>
    <rPh sb="3" eb="5">
      <t>ルイジ</t>
    </rPh>
    <rPh sb="5" eb="7">
      <t>ギョウム</t>
    </rPh>
    <rPh sb="8" eb="10">
      <t>ケイケン</t>
    </rPh>
    <rPh sb="11" eb="12">
      <t>イ</t>
    </rPh>
    <rPh sb="16" eb="18">
      <t>テイアン</t>
    </rPh>
    <phoneticPr fontId="1"/>
  </si>
  <si>
    <t>業務経験の活用</t>
    <rPh sb="0" eb="2">
      <t>ギョウム</t>
    </rPh>
    <rPh sb="2" eb="4">
      <t>ケイケン</t>
    </rPh>
    <rPh sb="5" eb="7">
      <t>カツヨウ</t>
    </rPh>
    <phoneticPr fontId="1"/>
  </si>
  <si>
    <t>意見集約の熟練度</t>
    <rPh sb="0" eb="2">
      <t>イケン</t>
    </rPh>
    <rPh sb="2" eb="4">
      <t>シュウヤク</t>
    </rPh>
    <rPh sb="5" eb="8">
      <t>ジュクレンド</t>
    </rPh>
    <phoneticPr fontId="1"/>
  </si>
  <si>
    <t>地域特性の活用</t>
    <rPh sb="0" eb="2">
      <t>チイキ</t>
    </rPh>
    <rPh sb="2" eb="4">
      <t>トクセイ</t>
    </rPh>
    <rPh sb="5" eb="7">
      <t>カツヨウ</t>
    </rPh>
    <phoneticPr fontId="1"/>
  </si>
  <si>
    <t>1件以下</t>
    <rPh sb="1" eb="2">
      <t>ケン</t>
    </rPh>
    <rPh sb="2" eb="4">
      <t>イカ</t>
    </rPh>
    <phoneticPr fontId="1"/>
  </si>
  <si>
    <t>２件</t>
    <rPh sb="1" eb="2">
      <t>ケン</t>
    </rPh>
    <phoneticPr fontId="1"/>
  </si>
  <si>
    <r>
      <t>事業地区の現状や特性、景観形成上の課題などを明らかにするための分析の視点、調査方法、調査結果のまとめ方</t>
    </r>
    <r>
      <rPr>
        <sz val="9"/>
        <rFont val="BIZ UDPゴシック"/>
        <family val="3"/>
        <charset val="128"/>
      </rPr>
      <t>が的確であるか。</t>
    </r>
    <rPh sb="0" eb="2">
      <t>ジギョウ</t>
    </rPh>
    <rPh sb="2" eb="4">
      <t>チク</t>
    </rPh>
    <rPh sb="5" eb="7">
      <t>ゲンジョウ</t>
    </rPh>
    <rPh sb="8" eb="10">
      <t>トクセイ</t>
    </rPh>
    <rPh sb="11" eb="13">
      <t>ケイカン</t>
    </rPh>
    <rPh sb="13" eb="15">
      <t>ケイセイ</t>
    </rPh>
    <rPh sb="15" eb="16">
      <t>ジョウ</t>
    </rPh>
    <rPh sb="17" eb="19">
      <t>カダイ</t>
    </rPh>
    <rPh sb="22" eb="23">
      <t>アキ</t>
    </rPh>
    <rPh sb="31" eb="33">
      <t>ブンセキ</t>
    </rPh>
    <rPh sb="34" eb="36">
      <t>シテン</t>
    </rPh>
    <rPh sb="37" eb="39">
      <t>チョウサ</t>
    </rPh>
    <rPh sb="39" eb="41">
      <t>ホウホウ</t>
    </rPh>
    <rPh sb="42" eb="44">
      <t>チョウサ</t>
    </rPh>
    <rPh sb="44" eb="46">
      <t>ケッカ</t>
    </rPh>
    <rPh sb="50" eb="51">
      <t>カタ</t>
    </rPh>
    <rPh sb="52" eb="54">
      <t>テキカク</t>
    </rPh>
    <phoneticPr fontId="1"/>
  </si>
  <si>
    <t>地域住民や各種地域団体からの意見の集約及び整備方針等への反映の手法が効果的なものとなっているか。</t>
    <rPh sb="0" eb="2">
      <t>チイキ</t>
    </rPh>
    <rPh sb="2" eb="4">
      <t>ジュウミン</t>
    </rPh>
    <rPh sb="5" eb="7">
      <t>カクシュ</t>
    </rPh>
    <rPh sb="7" eb="9">
      <t>チイキ</t>
    </rPh>
    <rPh sb="9" eb="11">
      <t>ダンタイ</t>
    </rPh>
    <rPh sb="14" eb="16">
      <t>イケン</t>
    </rPh>
    <rPh sb="17" eb="19">
      <t>シュウヤク</t>
    </rPh>
    <rPh sb="19" eb="20">
      <t>オヨ</t>
    </rPh>
    <rPh sb="21" eb="23">
      <t>セイビ</t>
    </rPh>
    <rPh sb="23" eb="26">
      <t>ホウシンナド</t>
    </rPh>
    <rPh sb="28" eb="30">
      <t>ハンエイ</t>
    </rPh>
    <rPh sb="31" eb="33">
      <t>シュホウ</t>
    </rPh>
    <rPh sb="34" eb="37">
      <t>コウカテキ</t>
    </rPh>
    <phoneticPr fontId="1"/>
  </si>
  <si>
    <t>類似２件</t>
    <phoneticPr fontId="1"/>
  </si>
  <si>
    <t>同種１件又は
類似３件</t>
    <rPh sb="0" eb="2">
      <t>ドウシュ</t>
    </rPh>
    <rPh sb="3" eb="4">
      <t>ケン</t>
    </rPh>
    <rPh sb="4" eb="5">
      <t>マタ</t>
    </rPh>
    <rPh sb="7" eb="9">
      <t>ルイジ</t>
    </rPh>
    <rPh sb="10" eb="11">
      <t>ケン</t>
    </rPh>
    <phoneticPr fontId="1"/>
  </si>
  <si>
    <t>類似４件</t>
    <rPh sb="0" eb="2">
      <t>ルイジ</t>
    </rPh>
    <rPh sb="3" eb="4">
      <t>ケン</t>
    </rPh>
    <phoneticPr fontId="1"/>
  </si>
  <si>
    <t>同種２件以上又は
類似５件以上</t>
    <rPh sb="0" eb="2">
      <t>ドウシュ</t>
    </rPh>
    <rPh sb="3" eb="4">
      <t>ケン</t>
    </rPh>
    <rPh sb="4" eb="6">
      <t>イジョウ</t>
    </rPh>
    <rPh sb="6" eb="7">
      <t>マタ</t>
    </rPh>
    <rPh sb="9" eb="11">
      <t>ルイジ</t>
    </rPh>
    <rPh sb="12" eb="13">
      <t>ケン</t>
    </rPh>
    <rPh sb="13" eb="15">
      <t>イジョウ</t>
    </rPh>
    <phoneticPr fontId="1"/>
  </si>
  <si>
    <t>業務名：諏訪大社上社本宮周辺街なみ環境整備事業整備方針・事業計画策定業務</t>
    <rPh sb="0" eb="2">
      <t>ギョウム</t>
    </rPh>
    <rPh sb="2" eb="3">
      <t>メイ</t>
    </rPh>
    <rPh sb="4" eb="6">
      <t>スワ</t>
    </rPh>
    <rPh sb="6" eb="8">
      <t>タイシャ</t>
    </rPh>
    <rPh sb="8" eb="10">
      <t>カミシャ</t>
    </rPh>
    <rPh sb="10" eb="12">
      <t>ホンミヤ</t>
    </rPh>
    <rPh sb="12" eb="15">
      <t>シュウヘンマチ</t>
    </rPh>
    <rPh sb="17" eb="19">
      <t>カンキョウ</t>
    </rPh>
    <rPh sb="19" eb="21">
      <t>セイビ</t>
    </rPh>
    <rPh sb="21" eb="23">
      <t>ジギョウ</t>
    </rPh>
    <rPh sb="23" eb="25">
      <t>セイビ</t>
    </rPh>
    <rPh sb="25" eb="27">
      <t>ホウシン</t>
    </rPh>
    <rPh sb="28" eb="30">
      <t>ジギョウ</t>
    </rPh>
    <rPh sb="30" eb="32">
      <t>ケイカク</t>
    </rPh>
    <rPh sb="32" eb="34">
      <t>サクテイ</t>
    </rPh>
    <rPh sb="34" eb="36">
      <t>ギョウム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</si>
</sst>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6"/>
      <name val="游ゴシック"/>
      <family val="2"/>
      <charset val="128"/>
      <scheme val="minor"/>
    </font>
    <font>
      <b/>
      <sz val="12"/>
      <color theme="1"/>
      <name val="BIZ UDPゴシック"/>
      <family val="3"/>
      <charset val="128"/>
    </font>
    <font>
      <sz val="11"/>
      <color theme="1"/>
      <name val="BIZ UDPゴシック"/>
      <family val="3"/>
      <charset val="128"/>
    </font>
    <font>
      <sz val="10"/>
      <color theme="1"/>
      <name val="BIZ UDPゴシック"/>
      <family val="3"/>
      <charset val="128"/>
    </font>
    <font>
      <sz val="9"/>
      <color theme="1"/>
      <name val="BIZ UDPゴシック"/>
      <family val="3"/>
      <charset val="128"/>
    </font>
    <font>
      <sz val="8"/>
      <color theme="1"/>
      <name val="BIZ UDPゴシック"/>
      <family val="3"/>
      <charset val="128"/>
    </font>
    <font>
      <b/>
      <sz val="14"/>
      <color theme="1"/>
      <name val="BIZ UDPゴシック"/>
      <family val="3"/>
      <charset val="128"/>
    </font>
    <font>
      <b/>
      <sz val="10"/>
      <color theme="1"/>
      <name val="BIZ UDPゴシック"/>
      <family val="3"/>
      <charset val="128"/>
    </font>
    <font>
      <sz val="9"/>
      <name val="BIZ UDPゴシック"/>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8" tint="0.3999755851924192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s>
  <cellStyleXfs count="1">
    <xf numFmtId="0" fontId="0" fillId="0" borderId="0">
      <alignment vertical="center"/>
    </xf>
  </cellStyleXfs>
  <cellXfs count="93">
    <xf numFmtId="0" fontId="0" fillId="0" borderId="0" xfId="0">
      <alignment vertical="center"/>
    </xf>
    <xf numFmtId="0" fontId="0" fillId="0" borderId="0" xfId="0" applyAlignment="1">
      <alignment vertical="center" wrapText="1"/>
    </xf>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righ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3" xfId="0" applyFont="1" applyBorder="1" applyAlignment="1">
      <alignment vertical="center" wrapText="1"/>
    </xf>
    <xf numFmtId="0" fontId="3" fillId="0" borderId="9" xfId="0" applyFont="1" applyBorder="1" applyAlignment="1">
      <alignment vertical="center"/>
    </xf>
    <xf numFmtId="0" fontId="4" fillId="0" borderId="4" xfId="0" applyFont="1" applyBorder="1" applyAlignment="1">
      <alignment horizontal="center" vertical="center"/>
    </xf>
    <xf numFmtId="0" fontId="4" fillId="0" borderId="4" xfId="0" applyFont="1" applyBorder="1" applyAlignment="1">
      <alignment vertical="center" wrapText="1"/>
    </xf>
    <xf numFmtId="0" fontId="5" fillId="0" borderId="4" xfId="0" applyFont="1" applyBorder="1" applyAlignment="1">
      <alignment horizontal="left" vertical="center" wrapText="1"/>
    </xf>
    <xf numFmtId="0" fontId="3" fillId="0" borderId="10" xfId="0" applyFont="1" applyBorder="1" applyAlignment="1">
      <alignment vertical="center"/>
    </xf>
    <xf numFmtId="0" fontId="6" fillId="0" borderId="1" xfId="0" applyFont="1" applyBorder="1" applyAlignment="1">
      <alignment horizontal="left" vertical="top"/>
    </xf>
    <xf numFmtId="0" fontId="4" fillId="0" borderId="1" xfId="0" applyFont="1" applyBorder="1" applyAlignment="1">
      <alignment vertical="center" wrapText="1"/>
    </xf>
    <xf numFmtId="0" fontId="5" fillId="0" borderId="1" xfId="0" applyFont="1" applyBorder="1" applyAlignment="1">
      <alignment horizontal="left" vertical="center" wrapText="1"/>
    </xf>
    <xf numFmtId="0" fontId="3" fillId="0" borderId="5" xfId="0" applyFont="1" applyBorder="1" applyAlignment="1">
      <alignment vertical="center"/>
    </xf>
    <xf numFmtId="0" fontId="5" fillId="0" borderId="2" xfId="0" applyFont="1" applyBorder="1" applyAlignment="1">
      <alignment horizontal="left" vertical="center" wrapText="1"/>
    </xf>
    <xf numFmtId="0" fontId="3" fillId="0" borderId="11" xfId="0" applyFont="1" applyBorder="1" applyAlignment="1">
      <alignment vertical="center"/>
    </xf>
    <xf numFmtId="0" fontId="6" fillId="0" borderId="2" xfId="0" applyFont="1" applyBorder="1" applyAlignment="1">
      <alignment horizontal="left" vertical="top"/>
    </xf>
    <xf numFmtId="0" fontId="3" fillId="2" borderId="19" xfId="0" applyFont="1" applyFill="1" applyBorder="1" applyAlignment="1">
      <alignment vertical="center"/>
    </xf>
    <xf numFmtId="0" fontId="3" fillId="2" borderId="13" xfId="0" applyFont="1" applyFill="1" applyBorder="1" applyAlignment="1">
      <alignment horizontal="right" vertical="center"/>
    </xf>
    <xf numFmtId="0" fontId="3" fillId="2" borderId="14" xfId="0" applyFont="1" applyFill="1" applyBorder="1" applyAlignment="1">
      <alignment horizontal="left" vertical="center"/>
    </xf>
    <xf numFmtId="0" fontId="4" fillId="0" borderId="2" xfId="0" applyFont="1" applyBorder="1" applyAlignment="1">
      <alignment vertical="center" wrapText="1"/>
    </xf>
    <xf numFmtId="0" fontId="5" fillId="0" borderId="2" xfId="0" applyFont="1" applyBorder="1" applyAlignment="1">
      <alignment vertical="center" wrapText="1"/>
    </xf>
    <xf numFmtId="0" fontId="3" fillId="2" borderId="29" xfId="0" applyFont="1" applyFill="1" applyBorder="1" applyAlignment="1">
      <alignment vertical="center"/>
    </xf>
    <xf numFmtId="0" fontId="3" fillId="2" borderId="27" xfId="0" applyFont="1" applyFill="1" applyBorder="1" applyAlignment="1">
      <alignment horizontal="right" vertical="center"/>
    </xf>
    <xf numFmtId="0" fontId="3" fillId="2" borderId="30" xfId="0" applyFont="1" applyFill="1" applyBorder="1" applyAlignment="1">
      <alignment horizontal="left" vertical="center"/>
    </xf>
    <xf numFmtId="0" fontId="3" fillId="3" borderId="33" xfId="0" applyFont="1" applyFill="1" applyBorder="1" applyAlignment="1">
      <alignment vertical="center"/>
    </xf>
    <xf numFmtId="0" fontId="3" fillId="3" borderId="34" xfId="0" applyFont="1" applyFill="1" applyBorder="1" applyAlignment="1">
      <alignment horizontal="right" vertical="center"/>
    </xf>
    <xf numFmtId="0" fontId="3" fillId="3" borderId="35" xfId="0" applyFont="1" applyFill="1" applyBorder="1" applyAlignment="1">
      <alignment horizontal="left" vertical="center" shrinkToFit="1"/>
    </xf>
    <xf numFmtId="0" fontId="3" fillId="2" borderId="14" xfId="0" applyFont="1" applyFill="1" applyBorder="1" applyAlignment="1">
      <alignment horizontal="left" vertical="center" shrinkToFit="1"/>
    </xf>
    <xf numFmtId="0" fontId="3" fillId="0" borderId="3" xfId="0" applyFont="1" applyBorder="1" applyAlignment="1">
      <alignment vertical="center"/>
    </xf>
    <xf numFmtId="0" fontId="3" fillId="2" borderId="19" xfId="0" applyFont="1" applyFill="1" applyBorder="1" applyAlignment="1">
      <alignment horizontal="right" vertical="center" shrinkToFit="1"/>
    </xf>
    <xf numFmtId="0" fontId="3" fillId="2" borderId="29" xfId="0" applyFont="1" applyFill="1" applyBorder="1" applyAlignment="1">
      <alignment horizontal="right" vertical="center" shrinkToFit="1"/>
    </xf>
    <xf numFmtId="0" fontId="3" fillId="3" borderId="33" xfId="0" applyFont="1" applyFill="1" applyBorder="1" applyAlignment="1">
      <alignment horizontal="right" vertical="center" shrinkToFit="1"/>
    </xf>
    <xf numFmtId="0" fontId="6" fillId="0" borderId="1" xfId="0" applyFont="1" applyBorder="1" applyAlignment="1">
      <alignment horizontal="left" vertical="top" wrapText="1"/>
    </xf>
    <xf numFmtId="0" fontId="3" fillId="0" borderId="4" xfId="0" applyFont="1" applyBorder="1" applyAlignment="1">
      <alignment horizontal="right" wrapText="1"/>
    </xf>
    <xf numFmtId="0" fontId="3" fillId="0" borderId="4" xfId="0" applyFont="1" applyBorder="1" applyAlignment="1">
      <alignment horizontal="right"/>
    </xf>
    <xf numFmtId="0" fontId="3" fillId="0" borderId="1" xfId="0" applyFont="1" applyBorder="1" applyAlignment="1">
      <alignment horizontal="right"/>
    </xf>
    <xf numFmtId="0" fontId="3" fillId="0" borderId="2" xfId="0" applyFont="1" applyBorder="1" applyAlignment="1">
      <alignment horizontal="right"/>
    </xf>
    <xf numFmtId="0" fontId="3" fillId="0" borderId="11"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3" borderId="33" xfId="0" applyFont="1" applyFill="1" applyBorder="1" applyAlignment="1">
      <alignment horizontal="center" vertical="center"/>
    </xf>
    <xf numFmtId="0" fontId="3" fillId="3" borderId="34" xfId="0" applyFont="1" applyFill="1" applyBorder="1" applyAlignment="1">
      <alignment horizontal="center" vertical="center"/>
    </xf>
    <xf numFmtId="0" fontId="2" fillId="2" borderId="26" xfId="0" applyFont="1" applyFill="1" applyBorder="1" applyAlignment="1">
      <alignment horizontal="right" vertical="center"/>
    </xf>
    <xf numFmtId="0" fontId="2" fillId="2" borderId="27" xfId="0" applyFont="1" applyFill="1" applyBorder="1" applyAlignment="1">
      <alignment horizontal="right" vertical="center"/>
    </xf>
    <xf numFmtId="0" fontId="2" fillId="2" borderId="28" xfId="0" applyFont="1" applyFill="1" applyBorder="1" applyAlignment="1">
      <alignment horizontal="right" vertical="center"/>
    </xf>
    <xf numFmtId="0" fontId="6" fillId="2" borderId="29" xfId="0" applyFont="1" applyFill="1" applyBorder="1" applyAlignment="1">
      <alignment horizontal="center" vertical="center"/>
    </xf>
    <xf numFmtId="0" fontId="6" fillId="2" borderId="27" xfId="0" applyFont="1" applyFill="1" applyBorder="1" applyAlignment="1">
      <alignment horizontal="center" vertical="center"/>
    </xf>
    <xf numFmtId="0" fontId="3" fillId="0" borderId="5" xfId="0" applyFont="1" applyBorder="1" applyAlignment="1">
      <alignment horizontal="center" vertical="top"/>
    </xf>
    <xf numFmtId="0" fontId="3" fillId="0" borderId="17" xfId="0" applyFont="1" applyBorder="1" applyAlignment="1">
      <alignment horizontal="center" vertical="top"/>
    </xf>
    <xf numFmtId="0" fontId="3" fillId="0" borderId="6" xfId="0" applyFont="1" applyBorder="1" applyAlignment="1">
      <alignment horizontal="center" vertical="top"/>
    </xf>
    <xf numFmtId="0" fontId="3" fillId="0" borderId="22" xfId="0" applyFont="1" applyBorder="1" applyAlignment="1">
      <alignment horizontal="center" vertical="top"/>
    </xf>
    <xf numFmtId="0" fontId="3" fillId="0" borderId="25" xfId="0" applyFont="1" applyBorder="1" applyAlignment="1">
      <alignment horizontal="center" vertical="top"/>
    </xf>
    <xf numFmtId="0" fontId="3" fillId="0" borderId="23" xfId="0" applyFont="1" applyBorder="1" applyAlignment="1">
      <alignment horizontal="center" vertical="top"/>
    </xf>
    <xf numFmtId="0" fontId="3" fillId="0" borderId="21" xfId="0" applyFont="1" applyBorder="1" applyAlignment="1">
      <alignment horizontal="center" vertical="top"/>
    </xf>
    <xf numFmtId="0" fontId="3" fillId="0" borderId="20" xfId="0" applyFont="1" applyBorder="1" applyAlignment="1">
      <alignment horizontal="center" vertical="top"/>
    </xf>
    <xf numFmtId="0" fontId="3" fillId="0" borderId="24" xfId="0" applyFont="1" applyBorder="1" applyAlignment="1">
      <alignment horizontal="center" vertical="top"/>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2" xfId="0" applyFont="1" applyBorder="1" applyAlignment="1">
      <alignment horizontal="center" vertical="center"/>
    </xf>
    <xf numFmtId="0" fontId="7" fillId="3" borderId="31" xfId="0" applyFont="1" applyFill="1" applyBorder="1" applyAlignment="1">
      <alignment horizontal="right" vertical="center"/>
    </xf>
    <xf numFmtId="0" fontId="7" fillId="3" borderId="32" xfId="0" applyFont="1" applyFill="1" applyBorder="1" applyAlignment="1">
      <alignment horizontal="righ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4" fillId="0" borderId="8"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2" fillId="2" borderId="12" xfId="0" applyFont="1" applyFill="1" applyBorder="1" applyAlignment="1">
      <alignment horizontal="right" vertical="center"/>
    </xf>
    <xf numFmtId="0" fontId="2" fillId="2" borderId="13" xfId="0" applyFont="1" applyFill="1" applyBorder="1" applyAlignment="1">
      <alignment horizontal="right" vertical="center"/>
    </xf>
    <xf numFmtId="0" fontId="2" fillId="2" borderId="18" xfId="0" applyFont="1" applyFill="1" applyBorder="1" applyAlignment="1">
      <alignment horizontal="right" vertical="center"/>
    </xf>
    <xf numFmtId="0" fontId="8" fillId="2" borderId="19" xfId="0" applyFont="1" applyFill="1" applyBorder="1" applyAlignment="1">
      <alignment horizontal="center" vertical="center"/>
    </xf>
    <xf numFmtId="0" fontId="8" fillId="2" borderId="13" xfId="0" applyFont="1" applyFill="1" applyBorder="1" applyAlignment="1">
      <alignment horizontal="center" vertical="center"/>
    </xf>
    <xf numFmtId="0" fontId="4" fillId="0" borderId="2" xfId="0" applyFont="1" applyBorder="1" applyAlignment="1">
      <alignment horizontal="center" vertical="center" textRotation="255"/>
    </xf>
    <xf numFmtId="0" fontId="4" fillId="0" borderId="4" xfId="0" applyFont="1" applyBorder="1" applyAlignment="1">
      <alignment horizontal="center" vertical="center" textRotation="255"/>
    </xf>
    <xf numFmtId="0" fontId="4" fillId="0" borderId="1" xfId="0" applyFont="1" applyBorder="1" applyAlignment="1">
      <alignment horizontal="center" vertical="center"/>
    </xf>
    <xf numFmtId="0" fontId="6" fillId="2" borderId="19" xfId="0" applyFont="1" applyFill="1" applyBorder="1" applyAlignment="1">
      <alignment horizontal="center" vertical="center"/>
    </xf>
    <xf numFmtId="0" fontId="6" fillId="2" borderId="13" xfId="0" applyFont="1" applyFill="1" applyBorder="1" applyAlignment="1">
      <alignment horizontal="center" vertical="center"/>
    </xf>
    <xf numFmtId="0" fontId="3" fillId="0" borderId="19" xfId="0" applyFont="1" applyBorder="1" applyAlignment="1">
      <alignment horizontal="center" vertical="center"/>
    </xf>
    <xf numFmtId="0" fontId="3" fillId="0" borderId="13" xfId="0" applyFont="1" applyBorder="1" applyAlignment="1">
      <alignment horizontal="center" vertical="center"/>
    </xf>
    <xf numFmtId="0" fontId="3" fillId="0" borderId="18" xfId="0" applyFont="1" applyBorder="1" applyAlignment="1">
      <alignment horizontal="center" vertical="center"/>
    </xf>
    <xf numFmtId="0" fontId="3" fillId="2" borderId="19" xfId="0" applyFont="1" applyFill="1" applyBorder="1" applyAlignment="1">
      <alignment horizontal="center"/>
    </xf>
    <xf numFmtId="0" fontId="3" fillId="2" borderId="13" xfId="0" applyFont="1" applyFill="1"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xdr:colOff>
          <xdr:row>4</xdr:row>
          <xdr:rowOff>1</xdr:rowOff>
        </xdr:from>
        <xdr:to>
          <xdr:col>11</xdr:col>
          <xdr:colOff>11206</xdr:colOff>
          <xdr:row>19</xdr:row>
          <xdr:rowOff>9526</xdr:rowOff>
        </xdr:to>
        <xdr:pic>
          <xdr:nvPicPr>
            <xdr:cNvPr id="7" name="図 6"/>
            <xdr:cNvPicPr>
              <a:picLocks noChangeAspect="1" noChangeArrowheads="1"/>
              <a:extLst>
                <a:ext uri="{84589F7E-364E-4C9E-8A38-B11213B215E9}">
                  <a14:cameraTool cellRange="$P$5:$T$19" spid="_x0000_s1043"/>
                </a:ext>
              </a:extLst>
            </xdr:cNvPicPr>
          </xdr:nvPicPr>
          <xdr:blipFill>
            <a:blip xmlns:r="http://schemas.openxmlformats.org/officeDocument/2006/relationships" r:embed="rId1"/>
            <a:srcRect/>
            <a:stretch>
              <a:fillRect/>
            </a:stretch>
          </xdr:blipFill>
          <xdr:spPr bwMode="auto">
            <a:xfrm>
              <a:off x="7776884" y="1176619"/>
              <a:ext cx="4829734" cy="656496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T30"/>
  <sheetViews>
    <sheetView tabSelected="1" view="pageBreakPreview" zoomScale="85" zoomScaleNormal="100" zoomScaleSheetLayoutView="85" workbookViewId="0">
      <selection activeCell="E2" sqref="E2"/>
    </sheetView>
  </sheetViews>
  <sheetFormatPr defaultRowHeight="18.75" x14ac:dyDescent="0.4"/>
  <cols>
    <col min="1" max="1" width="9" style="2"/>
    <col min="2" max="2" width="7.5" style="2" customWidth="1"/>
    <col min="3" max="3" width="9.875" style="2" customWidth="1"/>
    <col min="4" max="4" width="14.25" style="1" customWidth="1"/>
    <col min="5" max="5" width="52.5" style="1" customWidth="1"/>
    <col min="6" max="6" width="9" style="2"/>
    <col min="7" max="11" width="12.625" style="2" customWidth="1"/>
    <col min="12" max="12" width="5.625" style="2" customWidth="1"/>
    <col min="13" max="13" width="2.625" style="2" customWidth="1"/>
    <col min="14" max="14" width="5.625" style="2" customWidth="1"/>
    <col min="15" max="15" width="9" style="2"/>
    <col min="16" max="20" width="12.625" style="2" customWidth="1"/>
    <col min="21" max="16384" width="9" style="2"/>
  </cols>
  <sheetData>
    <row r="1" spans="2:20" ht="25.5" customHeight="1" thickBot="1" x14ac:dyDescent="0.45">
      <c r="B1" s="3" t="s">
        <v>40</v>
      </c>
      <c r="C1" s="4"/>
      <c r="D1" s="5"/>
      <c r="E1" s="5"/>
      <c r="F1" s="4"/>
      <c r="G1" s="4"/>
      <c r="H1" s="4"/>
      <c r="I1" s="4"/>
      <c r="J1" s="6" t="s">
        <v>41</v>
      </c>
      <c r="K1" s="7"/>
      <c r="L1" s="8"/>
      <c r="M1" s="8"/>
      <c r="N1" s="9"/>
    </row>
    <row r="2" spans="2:20" x14ac:dyDescent="0.4">
      <c r="B2" s="4" t="s">
        <v>68</v>
      </c>
      <c r="C2" s="4"/>
      <c r="D2" s="5"/>
      <c r="E2" s="5"/>
      <c r="F2" s="4"/>
      <c r="G2" s="4"/>
      <c r="H2" s="4"/>
      <c r="I2" s="4"/>
      <c r="J2" s="4"/>
      <c r="K2" s="4"/>
      <c r="L2" s="4"/>
      <c r="M2" s="4"/>
      <c r="N2" s="4"/>
    </row>
    <row r="3" spans="2:20" x14ac:dyDescent="0.4">
      <c r="B3" s="4"/>
      <c r="C3" s="4"/>
      <c r="D3" s="5"/>
      <c r="E3" s="5"/>
      <c r="F3" s="4"/>
      <c r="G3" s="72" t="s">
        <v>19</v>
      </c>
      <c r="H3" s="72"/>
      <c r="I3" s="72"/>
      <c r="J3" s="72"/>
      <c r="K3" s="72"/>
      <c r="L3" s="44" t="s">
        <v>20</v>
      </c>
      <c r="M3" s="45"/>
      <c r="N3" s="46"/>
    </row>
    <row r="4" spans="2:20" ht="30" customHeight="1" thickBot="1" x14ac:dyDescent="0.45">
      <c r="B4" s="73" t="s">
        <v>0</v>
      </c>
      <c r="C4" s="73"/>
      <c r="D4" s="10" t="s">
        <v>1</v>
      </c>
      <c r="E4" s="10" t="s">
        <v>2</v>
      </c>
      <c r="F4" s="11" t="s">
        <v>13</v>
      </c>
      <c r="G4" s="35" t="s">
        <v>14</v>
      </c>
      <c r="H4" s="35" t="s">
        <v>15</v>
      </c>
      <c r="I4" s="35" t="s">
        <v>16</v>
      </c>
      <c r="J4" s="35" t="s">
        <v>17</v>
      </c>
      <c r="K4" s="35" t="s">
        <v>18</v>
      </c>
      <c r="L4" s="47"/>
      <c r="M4" s="48"/>
      <c r="N4" s="49"/>
      <c r="P4" s="35">
        <v>1</v>
      </c>
      <c r="Q4" s="35">
        <v>0.8</v>
      </c>
      <c r="R4" s="35">
        <v>0.6</v>
      </c>
      <c r="S4" s="35">
        <v>0.4</v>
      </c>
      <c r="T4" s="35">
        <v>0.2</v>
      </c>
    </row>
    <row r="5" spans="2:20" ht="35.1" customHeight="1" thickTop="1" x14ac:dyDescent="0.15">
      <c r="B5" s="74" t="s">
        <v>11</v>
      </c>
      <c r="C5" s="12" t="s">
        <v>10</v>
      </c>
      <c r="D5" s="13" t="s">
        <v>35</v>
      </c>
      <c r="E5" s="14" t="s">
        <v>32</v>
      </c>
      <c r="F5" s="15">
        <v>5</v>
      </c>
      <c r="G5" s="39" t="s">
        <v>67</v>
      </c>
      <c r="H5" s="16" t="s">
        <v>66</v>
      </c>
      <c r="I5" s="39" t="s">
        <v>65</v>
      </c>
      <c r="J5" s="16" t="s">
        <v>64</v>
      </c>
      <c r="K5" s="16" t="s">
        <v>50</v>
      </c>
      <c r="L5" s="57"/>
      <c r="M5" s="58"/>
      <c r="N5" s="59"/>
      <c r="P5" s="40">
        <f>$F5*P$4</f>
        <v>5</v>
      </c>
      <c r="Q5" s="41">
        <f t="shared" ref="Q5:T19" si="0">$F5*Q$4</f>
        <v>4</v>
      </c>
      <c r="R5" s="41">
        <f t="shared" si="0"/>
        <v>3</v>
      </c>
      <c r="S5" s="41">
        <f t="shared" si="0"/>
        <v>2</v>
      </c>
      <c r="T5" s="41">
        <f t="shared" si="0"/>
        <v>1</v>
      </c>
    </row>
    <row r="6" spans="2:20" ht="35.1" customHeight="1" x14ac:dyDescent="0.15">
      <c r="B6" s="75"/>
      <c r="C6" s="66" t="s">
        <v>28</v>
      </c>
      <c r="D6" s="17" t="s">
        <v>48</v>
      </c>
      <c r="E6" s="18" t="s">
        <v>34</v>
      </c>
      <c r="F6" s="19">
        <v>5</v>
      </c>
      <c r="G6" s="39" t="s">
        <v>67</v>
      </c>
      <c r="H6" s="16" t="s">
        <v>66</v>
      </c>
      <c r="I6" s="39" t="s">
        <v>65</v>
      </c>
      <c r="J6" s="16" t="s">
        <v>64</v>
      </c>
      <c r="K6" s="16" t="s">
        <v>50</v>
      </c>
      <c r="L6" s="57"/>
      <c r="M6" s="58"/>
      <c r="N6" s="59"/>
      <c r="P6" s="42">
        <f t="shared" ref="P6:P9" si="1">$F6*P$4</f>
        <v>5</v>
      </c>
      <c r="Q6" s="42">
        <f t="shared" si="0"/>
        <v>4</v>
      </c>
      <c r="R6" s="42">
        <f t="shared" si="0"/>
        <v>3</v>
      </c>
      <c r="S6" s="42">
        <f t="shared" si="0"/>
        <v>2</v>
      </c>
      <c r="T6" s="42">
        <f t="shared" si="0"/>
        <v>1</v>
      </c>
    </row>
    <row r="7" spans="2:20" ht="35.1" customHeight="1" x14ac:dyDescent="0.15">
      <c r="B7" s="75"/>
      <c r="C7" s="67"/>
      <c r="D7" s="17" t="s">
        <v>3</v>
      </c>
      <c r="E7" s="18" t="s">
        <v>34</v>
      </c>
      <c r="F7" s="19">
        <v>5</v>
      </c>
      <c r="G7" s="39" t="s">
        <v>67</v>
      </c>
      <c r="H7" s="16" t="s">
        <v>66</v>
      </c>
      <c r="I7" s="39" t="s">
        <v>65</v>
      </c>
      <c r="J7" s="16" t="s">
        <v>64</v>
      </c>
      <c r="K7" s="16" t="s">
        <v>50</v>
      </c>
      <c r="L7" s="57"/>
      <c r="M7" s="58"/>
      <c r="N7" s="59"/>
      <c r="P7" s="42">
        <f t="shared" si="1"/>
        <v>5</v>
      </c>
      <c r="Q7" s="42">
        <f t="shared" si="0"/>
        <v>4</v>
      </c>
      <c r="R7" s="42">
        <f t="shared" si="0"/>
        <v>3</v>
      </c>
      <c r="S7" s="42">
        <f t="shared" si="0"/>
        <v>2</v>
      </c>
      <c r="T7" s="42">
        <f t="shared" si="0"/>
        <v>1</v>
      </c>
    </row>
    <row r="8" spans="2:20" ht="35.1" customHeight="1" x14ac:dyDescent="0.15">
      <c r="B8" s="75"/>
      <c r="C8" s="67"/>
      <c r="D8" s="76" t="s">
        <v>30</v>
      </c>
      <c r="E8" s="18" t="s">
        <v>34</v>
      </c>
      <c r="F8" s="19">
        <v>10</v>
      </c>
      <c r="G8" s="39" t="s">
        <v>67</v>
      </c>
      <c r="H8" s="16" t="s">
        <v>66</v>
      </c>
      <c r="I8" s="39" t="s">
        <v>65</v>
      </c>
      <c r="J8" s="16" t="s">
        <v>64</v>
      </c>
      <c r="K8" s="16" t="s">
        <v>50</v>
      </c>
      <c r="L8" s="57"/>
      <c r="M8" s="58"/>
      <c r="N8" s="59"/>
      <c r="P8" s="42">
        <f t="shared" si="1"/>
        <v>10</v>
      </c>
      <c r="Q8" s="42">
        <f t="shared" si="0"/>
        <v>8</v>
      </c>
      <c r="R8" s="42">
        <f t="shared" si="0"/>
        <v>6</v>
      </c>
      <c r="S8" s="42">
        <f t="shared" si="0"/>
        <v>4</v>
      </c>
      <c r="T8" s="42">
        <f t="shared" si="0"/>
        <v>2</v>
      </c>
    </row>
    <row r="9" spans="2:20" ht="35.1" customHeight="1" thickBot="1" x14ac:dyDescent="0.2">
      <c r="B9" s="75"/>
      <c r="C9" s="67"/>
      <c r="D9" s="77"/>
      <c r="E9" s="20" t="s">
        <v>31</v>
      </c>
      <c r="F9" s="21">
        <v>5</v>
      </c>
      <c r="G9" s="22" t="s">
        <v>60</v>
      </c>
      <c r="H9" s="22" t="s">
        <v>21</v>
      </c>
      <c r="I9" s="22" t="s">
        <v>61</v>
      </c>
      <c r="J9" s="22" t="s">
        <v>21</v>
      </c>
      <c r="K9" s="22" t="s">
        <v>22</v>
      </c>
      <c r="L9" s="60"/>
      <c r="M9" s="61"/>
      <c r="N9" s="62"/>
      <c r="P9" s="43">
        <f t="shared" si="1"/>
        <v>5</v>
      </c>
      <c r="Q9" s="43"/>
      <c r="R9" s="43">
        <f t="shared" si="0"/>
        <v>3</v>
      </c>
      <c r="S9" s="43"/>
      <c r="T9" s="43">
        <f t="shared" si="0"/>
        <v>1</v>
      </c>
    </row>
    <row r="10" spans="2:20" ht="35.1" customHeight="1" thickBot="1" x14ac:dyDescent="0.2">
      <c r="B10" s="78" t="s">
        <v>42</v>
      </c>
      <c r="C10" s="79"/>
      <c r="D10" s="79"/>
      <c r="E10" s="80"/>
      <c r="F10" s="23">
        <f>SUM(F5:F9)</f>
        <v>30</v>
      </c>
      <c r="G10" s="86"/>
      <c r="H10" s="87"/>
      <c r="I10" s="87"/>
      <c r="J10" s="87"/>
      <c r="K10" s="87"/>
      <c r="L10" s="36">
        <f>SUM(L5:N9)</f>
        <v>0</v>
      </c>
      <c r="M10" s="24" t="s">
        <v>46</v>
      </c>
      <c r="N10" s="25">
        <f>F10</f>
        <v>30</v>
      </c>
      <c r="P10" s="91"/>
      <c r="Q10" s="92"/>
      <c r="R10" s="92"/>
      <c r="S10" s="92"/>
      <c r="T10" s="92"/>
    </row>
    <row r="11" spans="2:20" ht="35.1" customHeight="1" x14ac:dyDescent="0.15">
      <c r="B11" s="83" t="s">
        <v>39</v>
      </c>
      <c r="C11" s="85" t="s">
        <v>12</v>
      </c>
      <c r="D11" s="17" t="s">
        <v>4</v>
      </c>
      <c r="E11" s="18" t="s">
        <v>49</v>
      </c>
      <c r="F11" s="19">
        <v>5</v>
      </c>
      <c r="G11" s="16" t="s">
        <v>23</v>
      </c>
      <c r="H11" s="16" t="s">
        <v>24</v>
      </c>
      <c r="I11" s="16" t="s">
        <v>25</v>
      </c>
      <c r="J11" s="16" t="s">
        <v>26</v>
      </c>
      <c r="K11" s="16" t="s">
        <v>27</v>
      </c>
      <c r="L11" s="63"/>
      <c r="M11" s="64"/>
      <c r="N11" s="65"/>
      <c r="P11" s="42">
        <f>$F11*P$4</f>
        <v>5</v>
      </c>
      <c r="Q11" s="42">
        <f t="shared" si="0"/>
        <v>4</v>
      </c>
      <c r="R11" s="42">
        <f t="shared" si="0"/>
        <v>3</v>
      </c>
      <c r="S11" s="42">
        <f t="shared" si="0"/>
        <v>2</v>
      </c>
      <c r="T11" s="42">
        <f t="shared" si="0"/>
        <v>1</v>
      </c>
    </row>
    <row r="12" spans="2:20" ht="35.1" customHeight="1" x14ac:dyDescent="0.15">
      <c r="B12" s="75"/>
      <c r="C12" s="85"/>
      <c r="D12" s="17" t="s">
        <v>5</v>
      </c>
      <c r="E12" s="18" t="s">
        <v>33</v>
      </c>
      <c r="F12" s="19">
        <v>5</v>
      </c>
      <c r="G12" s="16" t="s">
        <v>23</v>
      </c>
      <c r="H12" s="16" t="s">
        <v>24</v>
      </c>
      <c r="I12" s="16" t="s">
        <v>25</v>
      </c>
      <c r="J12" s="16" t="s">
        <v>26</v>
      </c>
      <c r="K12" s="16" t="s">
        <v>27</v>
      </c>
      <c r="L12" s="57"/>
      <c r="M12" s="58"/>
      <c r="N12" s="59"/>
      <c r="P12" s="42">
        <f t="shared" ref="P12:P19" si="2">$F12*P$4</f>
        <v>5</v>
      </c>
      <c r="Q12" s="42">
        <f t="shared" si="0"/>
        <v>4</v>
      </c>
      <c r="R12" s="42">
        <f t="shared" si="0"/>
        <v>3</v>
      </c>
      <c r="S12" s="42">
        <f t="shared" si="0"/>
        <v>2</v>
      </c>
      <c r="T12" s="42">
        <f t="shared" si="0"/>
        <v>1</v>
      </c>
    </row>
    <row r="13" spans="2:20" ht="35.1" customHeight="1" x14ac:dyDescent="0.15">
      <c r="B13" s="75"/>
      <c r="C13" s="85"/>
      <c r="D13" s="17" t="s">
        <v>6</v>
      </c>
      <c r="E13" s="18" t="s">
        <v>36</v>
      </c>
      <c r="F13" s="19">
        <v>5</v>
      </c>
      <c r="G13" s="16" t="s">
        <v>23</v>
      </c>
      <c r="H13" s="16" t="s">
        <v>24</v>
      </c>
      <c r="I13" s="16" t="s">
        <v>25</v>
      </c>
      <c r="J13" s="16" t="s">
        <v>26</v>
      </c>
      <c r="K13" s="16" t="s">
        <v>27</v>
      </c>
      <c r="L13" s="57"/>
      <c r="M13" s="58"/>
      <c r="N13" s="59"/>
      <c r="P13" s="42">
        <f t="shared" si="2"/>
        <v>5</v>
      </c>
      <c r="Q13" s="42">
        <f t="shared" si="0"/>
        <v>4</v>
      </c>
      <c r="R13" s="42">
        <f t="shared" si="0"/>
        <v>3</v>
      </c>
      <c r="S13" s="42">
        <f t="shared" si="0"/>
        <v>2</v>
      </c>
      <c r="T13" s="42">
        <f t="shared" si="0"/>
        <v>1</v>
      </c>
    </row>
    <row r="14" spans="2:20" ht="35.1" customHeight="1" x14ac:dyDescent="0.15">
      <c r="B14" s="75"/>
      <c r="C14" s="66" t="s">
        <v>29</v>
      </c>
      <c r="D14" s="17" t="s">
        <v>53</v>
      </c>
      <c r="E14" s="18" t="s">
        <v>62</v>
      </c>
      <c r="F14" s="19">
        <v>10</v>
      </c>
      <c r="G14" s="16" t="s">
        <v>23</v>
      </c>
      <c r="H14" s="16" t="s">
        <v>24</v>
      </c>
      <c r="I14" s="16" t="s">
        <v>25</v>
      </c>
      <c r="J14" s="16" t="s">
        <v>26</v>
      </c>
      <c r="K14" s="16" t="s">
        <v>27</v>
      </c>
      <c r="L14" s="57"/>
      <c r="M14" s="58"/>
      <c r="N14" s="59"/>
      <c r="P14" s="42">
        <f t="shared" si="2"/>
        <v>10</v>
      </c>
      <c r="Q14" s="42">
        <f t="shared" si="0"/>
        <v>8</v>
      </c>
      <c r="R14" s="42">
        <f t="shared" si="0"/>
        <v>6</v>
      </c>
      <c r="S14" s="42">
        <f t="shared" si="0"/>
        <v>4</v>
      </c>
      <c r="T14" s="42">
        <f t="shared" si="0"/>
        <v>2</v>
      </c>
    </row>
    <row r="15" spans="2:20" ht="35.1" customHeight="1" x14ac:dyDescent="0.15">
      <c r="B15" s="75"/>
      <c r="C15" s="67"/>
      <c r="D15" s="17" t="s">
        <v>59</v>
      </c>
      <c r="E15" s="18" t="s">
        <v>55</v>
      </c>
      <c r="F15" s="19">
        <v>10</v>
      </c>
      <c r="G15" s="16" t="s">
        <v>23</v>
      </c>
      <c r="H15" s="16" t="s">
        <v>24</v>
      </c>
      <c r="I15" s="16" t="s">
        <v>25</v>
      </c>
      <c r="J15" s="16" t="s">
        <v>26</v>
      </c>
      <c r="K15" s="16" t="s">
        <v>27</v>
      </c>
      <c r="L15" s="57"/>
      <c r="M15" s="58"/>
      <c r="N15" s="59"/>
      <c r="P15" s="42">
        <f t="shared" si="2"/>
        <v>10</v>
      </c>
      <c r="Q15" s="42">
        <f t="shared" si="0"/>
        <v>8</v>
      </c>
      <c r="R15" s="42">
        <f t="shared" si="0"/>
        <v>6</v>
      </c>
      <c r="S15" s="42">
        <f t="shared" si="0"/>
        <v>4</v>
      </c>
      <c r="T15" s="42">
        <f t="shared" si="0"/>
        <v>2</v>
      </c>
    </row>
    <row r="16" spans="2:20" ht="35.1" customHeight="1" x14ac:dyDescent="0.15">
      <c r="B16" s="75"/>
      <c r="C16" s="67"/>
      <c r="D16" s="17" t="s">
        <v>57</v>
      </c>
      <c r="E16" s="18" t="s">
        <v>56</v>
      </c>
      <c r="F16" s="19">
        <v>20</v>
      </c>
      <c r="G16" s="16" t="s">
        <v>23</v>
      </c>
      <c r="H16" s="16" t="s">
        <v>24</v>
      </c>
      <c r="I16" s="16" t="s">
        <v>25</v>
      </c>
      <c r="J16" s="16" t="s">
        <v>26</v>
      </c>
      <c r="K16" s="16" t="s">
        <v>27</v>
      </c>
      <c r="L16" s="57"/>
      <c r="M16" s="58"/>
      <c r="N16" s="59"/>
      <c r="P16" s="42">
        <f t="shared" si="2"/>
        <v>20</v>
      </c>
      <c r="Q16" s="42">
        <f t="shared" si="0"/>
        <v>16</v>
      </c>
      <c r="R16" s="42">
        <f t="shared" si="0"/>
        <v>12</v>
      </c>
      <c r="S16" s="42">
        <f t="shared" si="0"/>
        <v>8</v>
      </c>
      <c r="T16" s="42">
        <f t="shared" si="0"/>
        <v>4</v>
      </c>
    </row>
    <row r="17" spans="2:20" ht="35.1" customHeight="1" x14ac:dyDescent="0.15">
      <c r="B17" s="75"/>
      <c r="C17" s="67"/>
      <c r="D17" s="17" t="s">
        <v>58</v>
      </c>
      <c r="E17" s="18" t="s">
        <v>63</v>
      </c>
      <c r="F17" s="19">
        <v>20</v>
      </c>
      <c r="G17" s="16" t="s">
        <v>23</v>
      </c>
      <c r="H17" s="16" t="s">
        <v>24</v>
      </c>
      <c r="I17" s="16" t="s">
        <v>25</v>
      </c>
      <c r="J17" s="16" t="s">
        <v>26</v>
      </c>
      <c r="K17" s="16" t="s">
        <v>27</v>
      </c>
      <c r="L17" s="57"/>
      <c r="M17" s="58"/>
      <c r="N17" s="59"/>
      <c r="P17" s="42">
        <f t="shared" si="2"/>
        <v>20</v>
      </c>
      <c r="Q17" s="42">
        <f t="shared" si="0"/>
        <v>16</v>
      </c>
      <c r="R17" s="42">
        <f t="shared" si="0"/>
        <v>12</v>
      </c>
      <c r="S17" s="42">
        <f t="shared" si="0"/>
        <v>8</v>
      </c>
      <c r="T17" s="42">
        <f t="shared" si="0"/>
        <v>4</v>
      </c>
    </row>
    <row r="18" spans="2:20" ht="35.1" customHeight="1" x14ac:dyDescent="0.15">
      <c r="B18" s="75"/>
      <c r="C18" s="67"/>
      <c r="D18" s="17" t="s">
        <v>8</v>
      </c>
      <c r="E18" s="18" t="s">
        <v>54</v>
      </c>
      <c r="F18" s="19">
        <v>15</v>
      </c>
      <c r="G18" s="16" t="s">
        <v>23</v>
      </c>
      <c r="H18" s="16" t="s">
        <v>24</v>
      </c>
      <c r="I18" s="16" t="s">
        <v>25</v>
      </c>
      <c r="J18" s="16" t="s">
        <v>26</v>
      </c>
      <c r="K18" s="16" t="s">
        <v>27</v>
      </c>
      <c r="L18" s="57"/>
      <c r="M18" s="58"/>
      <c r="N18" s="59"/>
      <c r="P18" s="42">
        <f t="shared" si="2"/>
        <v>15</v>
      </c>
      <c r="Q18" s="42">
        <f t="shared" si="0"/>
        <v>12</v>
      </c>
      <c r="R18" s="42">
        <f t="shared" si="0"/>
        <v>9</v>
      </c>
      <c r="S18" s="42">
        <f t="shared" si="0"/>
        <v>6</v>
      </c>
      <c r="T18" s="42">
        <f t="shared" si="0"/>
        <v>3</v>
      </c>
    </row>
    <row r="19" spans="2:20" ht="35.1" customHeight="1" thickBot="1" x14ac:dyDescent="0.2">
      <c r="B19" s="84"/>
      <c r="C19" s="68"/>
      <c r="D19" s="17" t="s">
        <v>9</v>
      </c>
      <c r="E19" s="18" t="s">
        <v>52</v>
      </c>
      <c r="F19" s="19">
        <v>10</v>
      </c>
      <c r="G19" s="16" t="s">
        <v>23</v>
      </c>
      <c r="H19" s="16" t="s">
        <v>24</v>
      </c>
      <c r="I19" s="16" t="s">
        <v>25</v>
      </c>
      <c r="J19" s="16" t="s">
        <v>26</v>
      </c>
      <c r="K19" s="16" t="s">
        <v>27</v>
      </c>
      <c r="L19" s="60"/>
      <c r="M19" s="61"/>
      <c r="N19" s="62"/>
      <c r="P19" s="42">
        <f t="shared" si="2"/>
        <v>10</v>
      </c>
      <c r="Q19" s="42">
        <f t="shared" si="0"/>
        <v>8</v>
      </c>
      <c r="R19" s="42">
        <f t="shared" si="0"/>
        <v>6</v>
      </c>
      <c r="S19" s="42">
        <f t="shared" si="0"/>
        <v>4</v>
      </c>
      <c r="T19" s="42">
        <f t="shared" si="0"/>
        <v>2</v>
      </c>
    </row>
    <row r="20" spans="2:20" ht="35.1" customHeight="1" thickBot="1" x14ac:dyDescent="0.45">
      <c r="B20" s="78" t="s">
        <v>43</v>
      </c>
      <c r="C20" s="79"/>
      <c r="D20" s="79"/>
      <c r="E20" s="80"/>
      <c r="F20" s="23">
        <f>SUM(F11:F19)</f>
        <v>100</v>
      </c>
      <c r="G20" s="81" t="s">
        <v>51</v>
      </c>
      <c r="H20" s="82"/>
      <c r="I20" s="82"/>
      <c r="J20" s="82"/>
      <c r="K20" s="82"/>
      <c r="L20" s="36">
        <f>SUM(L11:N19)</f>
        <v>0</v>
      </c>
      <c r="M20" s="24" t="s">
        <v>46</v>
      </c>
      <c r="N20" s="34">
        <f>F20</f>
        <v>100</v>
      </c>
      <c r="P20" s="81"/>
      <c r="Q20" s="82"/>
      <c r="R20" s="82"/>
      <c r="S20" s="82"/>
      <c r="T20" s="82"/>
    </row>
    <row r="21" spans="2:20" ht="35.1" customHeight="1" thickBot="1" x14ac:dyDescent="0.45">
      <c r="B21" s="69" t="s">
        <v>7</v>
      </c>
      <c r="C21" s="69"/>
      <c r="D21" s="26" t="s">
        <v>47</v>
      </c>
      <c r="E21" s="27" t="s">
        <v>38</v>
      </c>
      <c r="F21" s="21">
        <v>10</v>
      </c>
      <c r="G21" s="85" t="s">
        <v>37</v>
      </c>
      <c r="H21" s="85"/>
      <c r="I21" s="85"/>
      <c r="J21" s="85"/>
      <c r="K21" s="85"/>
      <c r="L21" s="88"/>
      <c r="M21" s="89"/>
      <c r="N21" s="90"/>
      <c r="P21" s="85"/>
      <c r="Q21" s="85"/>
      <c r="R21" s="85"/>
      <c r="S21" s="85"/>
      <c r="T21" s="85"/>
    </row>
    <row r="22" spans="2:20" ht="35.1" customHeight="1" thickBot="1" x14ac:dyDescent="0.45">
      <c r="B22" s="52" t="s">
        <v>44</v>
      </c>
      <c r="C22" s="53"/>
      <c r="D22" s="53"/>
      <c r="E22" s="54"/>
      <c r="F22" s="28">
        <f>SUM(F21)</f>
        <v>10</v>
      </c>
      <c r="G22" s="55"/>
      <c r="H22" s="56"/>
      <c r="I22" s="56"/>
      <c r="J22" s="56"/>
      <c r="K22" s="56"/>
      <c r="L22" s="37">
        <f>L21</f>
        <v>0</v>
      </c>
      <c r="M22" s="29" t="s">
        <v>46</v>
      </c>
      <c r="N22" s="30">
        <f>F22</f>
        <v>10</v>
      </c>
    </row>
    <row r="23" spans="2:20" ht="35.1" customHeight="1" thickTop="1" thickBot="1" x14ac:dyDescent="0.45">
      <c r="B23" s="70" t="s">
        <v>45</v>
      </c>
      <c r="C23" s="71"/>
      <c r="D23" s="71"/>
      <c r="E23" s="71"/>
      <c r="F23" s="31">
        <f>F10+F20+F22</f>
        <v>140</v>
      </c>
      <c r="G23" s="50"/>
      <c r="H23" s="51"/>
      <c r="I23" s="51"/>
      <c r="J23" s="51"/>
      <c r="K23" s="51"/>
      <c r="L23" s="38">
        <f>L10+L20+L22</f>
        <v>0</v>
      </c>
      <c r="M23" s="32" t="s">
        <v>46</v>
      </c>
      <c r="N23" s="33">
        <f>F23</f>
        <v>140</v>
      </c>
    </row>
    <row r="24" spans="2:20" ht="19.5" thickTop="1" x14ac:dyDescent="0.4"/>
    <row r="30" spans="2:20" x14ac:dyDescent="0.4">
      <c r="B30" s="1"/>
    </row>
  </sheetData>
  <mergeCells count="37">
    <mergeCell ref="G21:K21"/>
    <mergeCell ref="L21:N21"/>
    <mergeCell ref="P10:T10"/>
    <mergeCell ref="P20:T20"/>
    <mergeCell ref="P21:T21"/>
    <mergeCell ref="B20:E20"/>
    <mergeCell ref="G20:K20"/>
    <mergeCell ref="L7:N7"/>
    <mergeCell ref="L17:N17"/>
    <mergeCell ref="L18:N18"/>
    <mergeCell ref="L19:N19"/>
    <mergeCell ref="B11:B19"/>
    <mergeCell ref="C11:C13"/>
    <mergeCell ref="B10:E10"/>
    <mergeCell ref="G10:K10"/>
    <mergeCell ref="L14:N14"/>
    <mergeCell ref="G3:K3"/>
    <mergeCell ref="B4:C4"/>
    <mergeCell ref="B5:B9"/>
    <mergeCell ref="C6:C9"/>
    <mergeCell ref="D8:D9"/>
    <mergeCell ref="L3:N4"/>
    <mergeCell ref="G23:K23"/>
    <mergeCell ref="B22:E22"/>
    <mergeCell ref="G22:K22"/>
    <mergeCell ref="L5:N5"/>
    <mergeCell ref="L6:N6"/>
    <mergeCell ref="L8:N8"/>
    <mergeCell ref="L9:N9"/>
    <mergeCell ref="L11:N11"/>
    <mergeCell ref="L12:N12"/>
    <mergeCell ref="L13:N13"/>
    <mergeCell ref="L15:N15"/>
    <mergeCell ref="L16:N16"/>
    <mergeCell ref="C14:C19"/>
    <mergeCell ref="B21:C21"/>
    <mergeCell ref="B23:E23"/>
  </mergeCells>
  <phoneticPr fontId="1"/>
  <pageMargins left="0.7" right="0.7" top="0.75" bottom="0.75" header="0.3" footer="0.3"/>
  <pageSetup paperSize="9" scale="65" orientation="landscape" horizontalDpi="4294967293" verticalDpi="4294967293"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採点</vt:lpstr>
      <vt:lpstr>採点!Print_Area</vt:lpstr>
    </vt:vector>
  </TitlesOfParts>
  <Company>諏訪広域総合情報センタ</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河西　裕太</dc:creator>
  <cp:lastModifiedBy>Windows ユーザー</cp:lastModifiedBy>
  <cp:lastPrinted>2025-03-21T02:49:06Z</cp:lastPrinted>
  <dcterms:created xsi:type="dcterms:W3CDTF">2024-10-04T07:05:52Z</dcterms:created>
  <dcterms:modified xsi:type="dcterms:W3CDTF">2025-04-30T01:01:35Z</dcterms:modified>
</cp:coreProperties>
</file>