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71(1)" sheetId="1" r:id="rId1"/>
    <sheet name="P71(2)" sheetId="2" r:id="rId2"/>
    <sheet name="P72(1)" sheetId="3" r:id="rId3"/>
    <sheet name="P72(2-1)" sheetId="4" r:id="rId4"/>
    <sheet name="P72(2-2)" sheetId="5" r:id="rId5"/>
    <sheet name="P73" sheetId="6" r:id="rId6"/>
    <sheet name="P74(1)" sheetId="7" r:id="rId7"/>
    <sheet name="P74(2)" sheetId="8" r:id="rId8"/>
    <sheet name="P74(3)" sheetId="9" r:id="rId9"/>
    <sheet name="P74(4)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0" l="1"/>
  <c r="F12" i="10" s="1"/>
  <c r="B11" i="10"/>
  <c r="F11" i="10" s="1"/>
  <c r="F10" i="10"/>
  <c r="B10" i="10"/>
  <c r="B9" i="10"/>
  <c r="F9" i="10" s="1"/>
  <c r="B8" i="10"/>
  <c r="F8" i="10" s="1"/>
  <c r="B7" i="10"/>
  <c r="F7" i="10" s="1"/>
  <c r="B6" i="10"/>
  <c r="F6" i="10" s="1"/>
  <c r="B5" i="10"/>
  <c r="F5" i="10" s="1"/>
  <c r="F4" i="10"/>
  <c r="B4" i="10"/>
  <c r="D13" i="9"/>
  <c r="D12" i="9"/>
  <c r="D11" i="9"/>
  <c r="D10" i="9"/>
  <c r="D9" i="9"/>
  <c r="D8" i="9"/>
  <c r="D7" i="9"/>
  <c r="D6" i="9"/>
  <c r="D5" i="9"/>
  <c r="B13" i="7"/>
  <c r="B12" i="7"/>
  <c r="B11" i="7"/>
  <c r="B10" i="7"/>
  <c r="B9" i="7"/>
  <c r="B8" i="7"/>
  <c r="B7" i="7"/>
  <c r="B6" i="7"/>
  <c r="B5" i="7"/>
  <c r="B4" i="7"/>
  <c r="E29" i="6"/>
  <c r="D29" i="6"/>
  <c r="E28" i="6"/>
  <c r="D28" i="6"/>
  <c r="E27" i="6"/>
  <c r="D27" i="6"/>
  <c r="E23" i="6"/>
  <c r="D23" i="6"/>
  <c r="E22" i="6"/>
  <c r="D22" i="6"/>
  <c r="E21" i="6"/>
  <c r="D21" i="6"/>
  <c r="E20" i="6"/>
  <c r="D20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B13" i="3"/>
  <c r="B12" i="3"/>
  <c r="B11" i="3"/>
  <c r="B10" i="3"/>
  <c r="B9" i="3"/>
  <c r="B8" i="3"/>
  <c r="B7" i="3"/>
  <c r="B6" i="3"/>
  <c r="B5" i="3"/>
  <c r="B4" i="3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<sst xmlns="http://schemas.openxmlformats.org/spreadsheetml/2006/main" count="333" uniqueCount="147">
  <si>
    <t>１０３．障がい者の状況</t>
    <rPh sb="4" eb="5">
      <t>ショウシ</t>
    </rPh>
    <rPh sb="7" eb="8">
      <t>シャジ</t>
    </rPh>
    <rPh sb="9" eb="11">
      <t>ジョウキョウ</t>
    </rPh>
    <phoneticPr fontId="2"/>
  </si>
  <si>
    <t>（各年度末）</t>
    <rPh sb="1" eb="4">
      <t>カクネンドマ</t>
    </rPh>
    <rPh sb="4" eb="5">
      <t>マツ</t>
    </rPh>
    <phoneticPr fontId="2"/>
  </si>
  <si>
    <t>年　度</t>
    <rPh sb="0" eb="1">
      <t>トシド</t>
    </rPh>
    <rPh sb="2" eb="3">
      <t>ド</t>
    </rPh>
    <phoneticPr fontId="2"/>
  </si>
  <si>
    <t>総　数</t>
    <rPh sb="0" eb="1">
      <t>フサカ</t>
    </rPh>
    <rPh sb="2" eb="3">
      <t>カズ</t>
    </rPh>
    <phoneticPr fontId="2"/>
  </si>
  <si>
    <t>視　覚</t>
    <rPh sb="0" eb="1">
      <t>シサ</t>
    </rPh>
    <rPh sb="2" eb="3">
      <t>サトル</t>
    </rPh>
    <phoneticPr fontId="2"/>
  </si>
  <si>
    <t>聴　覚</t>
    <rPh sb="0" eb="1">
      <t>チョウサ</t>
    </rPh>
    <rPh sb="2" eb="3">
      <t>サトル</t>
    </rPh>
    <phoneticPr fontId="2"/>
  </si>
  <si>
    <t>ろうあ</t>
  </si>
  <si>
    <t>平衡機能</t>
    <rPh sb="0" eb="2">
      <t>ヘイコウキ</t>
    </rPh>
    <rPh sb="2" eb="4">
      <t>キノウ</t>
    </rPh>
    <phoneticPr fontId="2"/>
  </si>
  <si>
    <t>音声言語
機　　能</t>
    <rPh sb="0" eb="2">
      <t>オンセイゲ</t>
    </rPh>
    <rPh sb="2" eb="4">
      <t>ゲンゴキ</t>
    </rPh>
    <rPh sb="5" eb="6">
      <t>キノ</t>
    </rPh>
    <rPh sb="8" eb="9">
      <t>ノウ</t>
    </rPh>
    <phoneticPr fontId="2"/>
  </si>
  <si>
    <t>体　幹</t>
    <rPh sb="0" eb="1">
      <t>カラダミ</t>
    </rPh>
    <rPh sb="2" eb="3">
      <t>ミキ</t>
    </rPh>
    <phoneticPr fontId="2"/>
  </si>
  <si>
    <t>ぼうこう
直腸・小腸</t>
    <rPh sb="5" eb="7">
      <t>チョクチョウシ</t>
    </rPh>
    <rPh sb="8" eb="10">
      <t>ショウチョウ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</si>
  <si>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</si>
  <si>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</si>
  <si>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</si>
  <si>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</si>
  <si>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</si>
  <si>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</si>
  <si>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1">
      <t>レイカ</t>
    </rPh>
    <rPh sb="1" eb="2">
      <t>カズ</t>
    </rPh>
    <phoneticPr fontId="2"/>
  </si>
  <si>
    <t>令和2年度</t>
    <rPh sb="0" eb="1">
      <t>レイカ</t>
    </rPh>
    <rPh sb="1" eb="2">
      <t>カズ</t>
    </rPh>
    <phoneticPr fontId="2"/>
  </si>
  <si>
    <t>令和3年度</t>
    <rPh sb="0" eb="1">
      <t>レイカ</t>
    </rPh>
    <rPh sb="1" eb="2">
      <t>カズ</t>
    </rPh>
    <phoneticPr fontId="2"/>
  </si>
  <si>
    <t>令和4年度</t>
    <rPh sb="0" eb="1">
      <t>レイカ</t>
    </rPh>
    <rPh sb="1" eb="2">
      <t>カズ</t>
    </rPh>
    <phoneticPr fontId="2"/>
  </si>
  <si>
    <t>心臓機能</t>
    <rPh sb="0" eb="2">
      <t>シンゾウキ</t>
    </rPh>
    <rPh sb="2" eb="4">
      <t>キノウ</t>
    </rPh>
    <phoneticPr fontId="2"/>
  </si>
  <si>
    <t>呼吸器
機　能</t>
    <rPh sb="0" eb="3">
      <t>コキュウキキ</t>
    </rPh>
    <rPh sb="4" eb="5">
      <t>キノ</t>
    </rPh>
    <rPh sb="6" eb="7">
      <t>ノウ</t>
    </rPh>
    <phoneticPr fontId="2"/>
  </si>
  <si>
    <t>じん臓
機　能</t>
    <rPh sb="2" eb="3">
      <t>ゾウキ</t>
    </rPh>
    <rPh sb="4" eb="5">
      <t>キノ</t>
    </rPh>
    <rPh sb="6" eb="7">
      <t>ノウ</t>
    </rPh>
    <phoneticPr fontId="2"/>
  </si>
  <si>
    <t>上肢切断</t>
    <rPh sb="0" eb="2">
      <t>ジョウシセ</t>
    </rPh>
    <rPh sb="2" eb="4">
      <t>セツダン</t>
    </rPh>
    <phoneticPr fontId="2"/>
  </si>
  <si>
    <t>上肢機能</t>
    <rPh sb="0" eb="2">
      <t>ジョウシキ</t>
    </rPh>
    <rPh sb="2" eb="4">
      <t>キノウ</t>
    </rPh>
    <phoneticPr fontId="2"/>
  </si>
  <si>
    <t>下肢切断</t>
    <rPh sb="0" eb="2">
      <t>カシセ</t>
    </rPh>
    <rPh sb="2" eb="4">
      <t>セツダン</t>
    </rPh>
    <phoneticPr fontId="2"/>
  </si>
  <si>
    <t>下肢機能</t>
    <rPh sb="0" eb="2">
      <t>カシキ</t>
    </rPh>
    <rPh sb="2" eb="4">
      <t>キノウ</t>
    </rPh>
    <phoneticPr fontId="2"/>
  </si>
  <si>
    <t>その他</t>
    <rPh sb="2" eb="3">
      <t>タ</t>
    </rPh>
    <phoneticPr fontId="2"/>
  </si>
  <si>
    <t>資料：社会福祉課</t>
    <rPh sb="0" eb="2">
      <t>シリョウシ</t>
    </rPh>
    <rPh sb="3" eb="5">
      <t>シャカイフ</t>
    </rPh>
    <rPh sb="5" eb="7">
      <t>フクシカ</t>
    </rPh>
    <rPh sb="7" eb="8">
      <t>カ</t>
    </rPh>
    <phoneticPr fontId="2"/>
  </si>
  <si>
    <t>１０４．児童扶養手当・特別児童扶養手当の状況</t>
    <rPh sb="4" eb="6">
      <t>ジドウフ</t>
    </rPh>
    <rPh sb="6" eb="8">
      <t>フヨウテ</t>
    </rPh>
    <rPh sb="8" eb="10">
      <t>テアテト</t>
    </rPh>
    <rPh sb="11" eb="13">
      <t>トクベツジ</t>
    </rPh>
    <rPh sb="13" eb="15">
      <t>ジドウフ</t>
    </rPh>
    <rPh sb="15" eb="17">
      <t>フヨウテ</t>
    </rPh>
    <rPh sb="17" eb="19">
      <t>テアテジ</t>
    </rPh>
    <rPh sb="20" eb="22">
      <t>ジョウキョウ</t>
    </rPh>
    <phoneticPr fontId="2"/>
  </si>
  <si>
    <t>（各年3月31日）</t>
    <rPh sb="1" eb="2">
      <t>カクネ</t>
    </rPh>
    <rPh sb="2" eb="3">
      <t>ネンガ</t>
    </rPh>
    <rPh sb="4" eb="5">
      <t>ガツニ</t>
    </rPh>
    <rPh sb="7" eb="8">
      <t>ニチ</t>
    </rPh>
    <phoneticPr fontId="2"/>
  </si>
  <si>
    <t>児童扶養手当</t>
    <rPh sb="0" eb="2">
      <t>ジドウフ</t>
    </rPh>
    <rPh sb="2" eb="4">
      <t>フヨウテ</t>
    </rPh>
    <rPh sb="4" eb="6">
      <t>テアテ</t>
    </rPh>
    <phoneticPr fontId="2"/>
  </si>
  <si>
    <t>特別児童扶養手当</t>
    <rPh sb="0" eb="2">
      <t>トクベツジ</t>
    </rPh>
    <rPh sb="2" eb="4">
      <t>ジドウフ</t>
    </rPh>
    <rPh sb="4" eb="6">
      <t>フヨウテ</t>
    </rPh>
    <rPh sb="6" eb="8">
      <t>テアテ</t>
    </rPh>
    <phoneticPr fontId="2"/>
  </si>
  <si>
    <t>受給資格者数</t>
    <rPh sb="0" eb="2">
      <t>ジュキュウシ</t>
    </rPh>
    <rPh sb="2" eb="4">
      <t>シカクシ</t>
    </rPh>
    <rPh sb="4" eb="5">
      <t>シャス</t>
    </rPh>
    <rPh sb="5" eb="6">
      <t>スウ</t>
    </rPh>
    <phoneticPr fontId="2"/>
  </si>
  <si>
    <t>金　　額（円）</t>
    <rPh sb="0" eb="1">
      <t>キンガ</t>
    </rPh>
    <rPh sb="3" eb="4">
      <t>ガクエ</t>
    </rPh>
    <rPh sb="5" eb="6">
      <t>エン</t>
    </rPh>
    <phoneticPr fontId="2"/>
  </si>
  <si>
    <t>受給権者数</t>
    <rPh sb="0" eb="3">
      <t>ジュキュウケンシ</t>
    </rPh>
    <rPh sb="3" eb="4">
      <t>シャス</t>
    </rPh>
    <rPh sb="4" eb="5">
      <t>スウ</t>
    </rPh>
    <phoneticPr fontId="2"/>
  </si>
  <si>
    <t>※特別児童扶養手当受給権者数基準日：各年12月31日</t>
    <rPh sb="1" eb="3">
      <t>トクベツジ</t>
    </rPh>
    <rPh sb="3" eb="5">
      <t>ジドウフ</t>
    </rPh>
    <rPh sb="5" eb="7">
      <t>フヨウテ</t>
    </rPh>
    <rPh sb="7" eb="9">
      <t>テアテジ</t>
    </rPh>
    <rPh sb="9" eb="12">
      <t>ジュキュウケンシ</t>
    </rPh>
    <rPh sb="12" eb="13">
      <t>シャス</t>
    </rPh>
    <rPh sb="13" eb="14">
      <t>スウキ</t>
    </rPh>
    <rPh sb="14" eb="17">
      <t>キジュンビカ</t>
    </rPh>
    <rPh sb="18" eb="20">
      <t>カクネンガ</t>
    </rPh>
    <rPh sb="22" eb="23">
      <t>ガツヒ</t>
    </rPh>
    <rPh sb="25" eb="26">
      <t>ヒ</t>
    </rPh>
    <phoneticPr fontId="2"/>
  </si>
  <si>
    <t>資料：こども課</t>
    <rPh sb="0" eb="2">
      <t>シリョウ</t>
    </rPh>
    <rPh sb="6" eb="7">
      <t>カ</t>
    </rPh>
    <phoneticPr fontId="2"/>
  </si>
  <si>
    <t>１０５．心配ごと相談取扱い状況</t>
    <rPh sb="4" eb="6">
      <t>シンパイソ</t>
    </rPh>
    <rPh sb="8" eb="10">
      <t>ソウダント</t>
    </rPh>
    <rPh sb="10" eb="12">
      <t>トリアツカジ</t>
    </rPh>
    <rPh sb="13" eb="15">
      <t>ジョウキョウ</t>
    </rPh>
    <phoneticPr fontId="2"/>
  </si>
  <si>
    <t>(単位：件）（各年度末）</t>
    <rPh sb="1" eb="3">
      <t>タンイ</t>
    </rPh>
    <rPh sb="4" eb="5">
      <t>ケン</t>
    </rPh>
    <rPh sb="7" eb="10">
      <t>カクネンドマ</t>
    </rPh>
    <rPh sb="10" eb="11">
      <t>マツ</t>
    </rPh>
    <phoneticPr fontId="2"/>
  </si>
  <si>
    <t>総 数</t>
    <rPh sb="0" eb="1">
      <t>フサカ</t>
    </rPh>
    <rPh sb="2" eb="3">
      <t>カズ</t>
    </rPh>
    <phoneticPr fontId="2"/>
  </si>
  <si>
    <t>住 居</t>
    <rPh sb="0" eb="1">
      <t>ジュウキ</t>
    </rPh>
    <rPh sb="2" eb="3">
      <t>キョ</t>
    </rPh>
    <phoneticPr fontId="2"/>
  </si>
  <si>
    <t>家 族</t>
    <rPh sb="0" eb="1">
      <t>イエゾ</t>
    </rPh>
    <rPh sb="2" eb="3">
      <t>ゾク</t>
    </rPh>
    <phoneticPr fontId="2"/>
  </si>
  <si>
    <t>財 産</t>
    <rPh sb="0" eb="1">
      <t>ザイサ</t>
    </rPh>
    <rPh sb="2" eb="3">
      <t>サン</t>
    </rPh>
    <phoneticPr fontId="2"/>
  </si>
  <si>
    <t>離 婚
結 婚</t>
    <rPh sb="0" eb="1">
      <t>ハナレコ</t>
    </rPh>
    <rPh sb="2" eb="3">
      <t>コンム</t>
    </rPh>
    <rPh sb="4" eb="5">
      <t>ムスブコ</t>
    </rPh>
    <rPh sb="6" eb="7">
      <t>コン</t>
    </rPh>
    <phoneticPr fontId="2"/>
  </si>
  <si>
    <t>児 童
母 子</t>
    <rPh sb="0" eb="1">
      <t>ジワ</t>
    </rPh>
    <rPh sb="2" eb="3">
      <t>ワラベハ</t>
    </rPh>
    <rPh sb="4" eb="5">
      <t>ハハコ</t>
    </rPh>
    <rPh sb="6" eb="7">
      <t>コ</t>
    </rPh>
    <phoneticPr fontId="2"/>
  </si>
  <si>
    <t>生 計</t>
    <rPh sb="0" eb="1">
      <t>ショウケ</t>
    </rPh>
    <rPh sb="2" eb="3">
      <t>ケイ</t>
    </rPh>
    <phoneticPr fontId="2"/>
  </si>
  <si>
    <t>老 人</t>
    <rPh sb="0" eb="1">
      <t>ロウヒ</t>
    </rPh>
    <rPh sb="2" eb="3">
      <t>ヒト</t>
    </rPh>
    <phoneticPr fontId="2"/>
  </si>
  <si>
    <t>職 業
生 業</t>
    <rPh sb="0" eb="1">
      <t>ショクギ</t>
    </rPh>
    <rPh sb="2" eb="3">
      <t>ギョウシ</t>
    </rPh>
    <rPh sb="4" eb="5">
      <t>ショウギ</t>
    </rPh>
    <rPh sb="6" eb="7">
      <t>ギョウ</t>
    </rPh>
    <phoneticPr fontId="2"/>
  </si>
  <si>
    <t>健 康
医 療</t>
    <rPh sb="0" eb="1">
      <t>ケンヤ</t>
    </rPh>
    <rPh sb="2" eb="3">
      <t>ヤスシイ</t>
    </rPh>
    <rPh sb="4" eb="5">
      <t>イリ</t>
    </rPh>
    <rPh sb="6" eb="7">
      <t>リョウ</t>
    </rPh>
    <phoneticPr fontId="2"/>
  </si>
  <si>
    <t>法 律</t>
    <rPh sb="0" eb="1">
      <t>ホウリ</t>
    </rPh>
    <rPh sb="2" eb="3">
      <t>リツ</t>
    </rPh>
    <phoneticPr fontId="2"/>
  </si>
  <si>
    <t>事 故</t>
    <rPh sb="0" eb="1">
      <t>コトユ</t>
    </rPh>
    <rPh sb="2" eb="3">
      <t>ユエ</t>
    </rPh>
    <phoneticPr fontId="2"/>
  </si>
  <si>
    <t>平成25年度</t>
    <rPh sb="0" eb="2">
      <t>ヘイセイネ</t>
    </rPh>
    <rPh sb="4" eb="5">
      <t>ネンド</t>
    </rPh>
    <rPh sb="5" eb="6">
      <t>ド</t>
    </rPh>
    <phoneticPr fontId="2"/>
  </si>
  <si>
    <t>平成26年度</t>
    <rPh sb="0" eb="2">
      <t>ヘイセイネ</t>
    </rPh>
    <rPh sb="4" eb="5">
      <t>ネンド</t>
    </rPh>
    <rPh sb="5" eb="6">
      <t>ド</t>
    </rPh>
    <phoneticPr fontId="2"/>
  </si>
  <si>
    <t>平成27年度</t>
    <rPh sb="0" eb="2">
      <t>ヘイセイネ</t>
    </rPh>
    <rPh sb="4" eb="5">
      <t>ネンド</t>
    </rPh>
    <rPh sb="5" eb="6">
      <t>ド</t>
    </rPh>
    <phoneticPr fontId="2"/>
  </si>
  <si>
    <t>平成28年度</t>
    <rPh sb="0" eb="2">
      <t>ヘイセイネ</t>
    </rPh>
    <rPh sb="4" eb="5">
      <t>ネンド</t>
    </rPh>
    <rPh sb="5" eb="6">
      <t>ド</t>
    </rPh>
    <phoneticPr fontId="2"/>
  </si>
  <si>
    <t>平成29年度</t>
    <rPh sb="0" eb="2">
      <t>ヘイセイネ</t>
    </rPh>
    <rPh sb="4" eb="5">
      <t>ネンド</t>
    </rPh>
    <rPh sb="5" eb="6">
      <t>ド</t>
    </rPh>
    <phoneticPr fontId="2"/>
  </si>
  <si>
    <t>平成30年度</t>
    <rPh sb="0" eb="2">
      <t>ヘイセイネ</t>
    </rPh>
    <rPh sb="4" eb="5">
      <t>ネンド</t>
    </rPh>
    <rPh sb="5" eb="6">
      <t>ド</t>
    </rPh>
    <phoneticPr fontId="2"/>
  </si>
  <si>
    <t>令和元年度</t>
    <rPh sb="0" eb="1">
      <t>レイカ</t>
    </rPh>
    <rPh sb="1" eb="2">
      <t>カズガ</t>
    </rPh>
    <rPh sb="2" eb="4">
      <t>ガンネンド</t>
    </rPh>
    <rPh sb="4" eb="5">
      <t>ド</t>
    </rPh>
    <phoneticPr fontId="2"/>
  </si>
  <si>
    <t>令和2年度</t>
    <rPh sb="0" eb="1">
      <t>レイカ</t>
    </rPh>
    <rPh sb="1" eb="2">
      <t>カズネ</t>
    </rPh>
    <rPh sb="3" eb="5">
      <t>ネンドド</t>
    </rPh>
    <rPh sb="4" eb="5">
      <t>ド</t>
    </rPh>
    <phoneticPr fontId="2"/>
  </si>
  <si>
    <t>令和3年度</t>
    <rPh sb="0" eb="1">
      <t>レイカ</t>
    </rPh>
    <rPh sb="1" eb="2">
      <t>カズネ</t>
    </rPh>
    <rPh sb="3" eb="5">
      <t>ネンドド</t>
    </rPh>
    <rPh sb="4" eb="5">
      <t>ド</t>
    </rPh>
    <phoneticPr fontId="2"/>
  </si>
  <si>
    <t>令和4年度</t>
    <rPh sb="0" eb="1">
      <t>レイカ</t>
    </rPh>
    <rPh sb="1" eb="2">
      <t>カズネ</t>
    </rPh>
    <rPh sb="3" eb="5">
      <t>ネンドド</t>
    </rPh>
    <rPh sb="4" eb="5">
      <t>ド</t>
    </rPh>
    <phoneticPr fontId="2"/>
  </si>
  <si>
    <t>資料：社会福祉協議会</t>
    <rPh sb="0" eb="2">
      <t>シリョウシ</t>
    </rPh>
    <rPh sb="3" eb="5">
      <t>シャカイフ</t>
    </rPh>
    <rPh sb="5" eb="7">
      <t>フクシキ</t>
    </rPh>
    <rPh sb="7" eb="10">
      <t>キョウギカイ</t>
    </rPh>
    <phoneticPr fontId="2"/>
  </si>
  <si>
    <t>１０６．生活保護の状況（１）</t>
    <rPh sb="4" eb="6">
      <t>セイカツホ</t>
    </rPh>
    <rPh sb="6" eb="8">
      <t>ホゴジ</t>
    </rPh>
    <rPh sb="9" eb="11">
      <t>ジョウキョウ</t>
    </rPh>
    <phoneticPr fontId="2"/>
  </si>
  <si>
    <t>（金額単位：千円）</t>
    <rPh sb="1" eb="3">
      <t>キンガクタ</t>
    </rPh>
    <rPh sb="3" eb="5">
      <t>タンイセ</t>
    </rPh>
    <rPh sb="6" eb="8">
      <t>センエン</t>
    </rPh>
    <phoneticPr fontId="2"/>
  </si>
  <si>
    <t>保護実数</t>
    <rPh sb="0" eb="2">
      <t>ホゴジ</t>
    </rPh>
    <rPh sb="2" eb="4">
      <t>ジッスウ</t>
    </rPh>
    <phoneticPr fontId="2"/>
  </si>
  <si>
    <t>１人当り
扶助額(円)</t>
    <rPh sb="1" eb="2">
      <t>ニンア</t>
    </rPh>
    <rPh sb="2" eb="3">
      <t>アタフ</t>
    </rPh>
    <rPh sb="5" eb="7">
      <t>フジョガ</t>
    </rPh>
    <rPh sb="7" eb="8">
      <t>ガクエ</t>
    </rPh>
    <rPh sb="9" eb="10">
      <t>エン</t>
    </rPh>
    <phoneticPr fontId="2"/>
  </si>
  <si>
    <t>生活扶助</t>
    <rPh sb="0" eb="2">
      <t>セイカツフ</t>
    </rPh>
    <rPh sb="2" eb="4">
      <t>フジョ</t>
    </rPh>
    <phoneticPr fontId="2"/>
  </si>
  <si>
    <t>住宅扶助</t>
    <rPh sb="0" eb="2">
      <t>ジュウタクフ</t>
    </rPh>
    <rPh sb="2" eb="4">
      <t>フジョ</t>
    </rPh>
    <phoneticPr fontId="2"/>
  </si>
  <si>
    <t>世　帯</t>
    <rPh sb="0" eb="1">
      <t>ヨオ</t>
    </rPh>
    <rPh sb="2" eb="3">
      <t>オビ</t>
    </rPh>
    <phoneticPr fontId="2"/>
  </si>
  <si>
    <t>人　員</t>
    <rPh sb="0" eb="1">
      <t>ジンイ</t>
    </rPh>
    <rPh sb="2" eb="3">
      <t>イン</t>
    </rPh>
    <phoneticPr fontId="2"/>
  </si>
  <si>
    <t>金　額</t>
    <rPh sb="0" eb="1">
      <t>キンガ</t>
    </rPh>
    <rPh sb="2" eb="3">
      <t>ガク</t>
    </rPh>
    <phoneticPr fontId="2"/>
  </si>
  <si>
    <t>１０６．生活保護の状況（２）</t>
    <rPh sb="4" eb="6">
      <t>セイカツホ</t>
    </rPh>
    <rPh sb="6" eb="8">
      <t>ホゴジ</t>
    </rPh>
    <rPh sb="9" eb="11">
      <t>ジョウキョウ</t>
    </rPh>
    <phoneticPr fontId="2"/>
  </si>
  <si>
    <t>教育扶助</t>
    <rPh sb="0" eb="2">
      <t>キョウイクフ</t>
    </rPh>
    <rPh sb="2" eb="4">
      <t>フジョ</t>
    </rPh>
    <phoneticPr fontId="2"/>
  </si>
  <si>
    <t>医療扶助</t>
    <rPh sb="0" eb="2">
      <t>イリョウフ</t>
    </rPh>
    <rPh sb="2" eb="4">
      <t>フジョ</t>
    </rPh>
    <phoneticPr fontId="2"/>
  </si>
  <si>
    <t>出産扶助</t>
    <rPh sb="0" eb="2">
      <t>シュッサンフ</t>
    </rPh>
    <rPh sb="2" eb="4">
      <t>フジョ</t>
    </rPh>
    <phoneticPr fontId="2"/>
  </si>
  <si>
    <t>平成25年度</t>
    <rPh sb="0" eb="2">
      <t>ヘイセイネ</t>
    </rPh>
    <phoneticPr fontId="2"/>
  </si>
  <si>
    <t xml:space="preserve">    -</t>
  </si>
  <si>
    <t xml:space="preserve">    - </t>
  </si>
  <si>
    <t>平成26年度</t>
    <rPh sb="0" eb="2">
      <t>ヘイセイネ</t>
    </rPh>
    <phoneticPr fontId="2"/>
  </si>
  <si>
    <t>平成27年度</t>
    <rPh sb="0" eb="2">
      <t>ヘイセイネ</t>
    </rPh>
    <phoneticPr fontId="2"/>
  </si>
  <si>
    <t>平成28年度</t>
    <rPh sb="0" eb="2">
      <t>ヘイセイネ</t>
    </rPh>
    <phoneticPr fontId="2"/>
  </si>
  <si>
    <t>平成29年度</t>
    <rPh sb="0" eb="2">
      <t>ヘイセイネ</t>
    </rPh>
    <phoneticPr fontId="2"/>
  </si>
  <si>
    <t>平成30年度</t>
    <rPh sb="0" eb="2">
      <t>ヘイセイネ</t>
    </rPh>
    <phoneticPr fontId="2"/>
  </si>
  <si>
    <t>令和元年度</t>
    <rPh sb="0" eb="1">
      <t>レイカ</t>
    </rPh>
    <rPh sb="1" eb="2">
      <t>カズガ</t>
    </rPh>
    <phoneticPr fontId="2"/>
  </si>
  <si>
    <t>令和2年度</t>
    <rPh sb="0" eb="1">
      <t>レイカ</t>
    </rPh>
    <rPh sb="1" eb="2">
      <t>カズネ</t>
    </rPh>
    <phoneticPr fontId="2"/>
  </si>
  <si>
    <t>令和3年度</t>
    <rPh sb="0" eb="1">
      <t>レイカ</t>
    </rPh>
    <rPh sb="1" eb="2">
      <t>カズネ</t>
    </rPh>
    <phoneticPr fontId="2"/>
  </si>
  <si>
    <t>令和4年度</t>
    <rPh sb="0" eb="1">
      <t>レイカ</t>
    </rPh>
    <rPh sb="1" eb="2">
      <t>カズネ</t>
    </rPh>
    <phoneticPr fontId="2"/>
  </si>
  <si>
    <t>生業扶助</t>
    <rPh sb="0" eb="2">
      <t>ナリワイフ</t>
    </rPh>
    <rPh sb="2" eb="4">
      <t>フジョ</t>
    </rPh>
    <phoneticPr fontId="2"/>
  </si>
  <si>
    <t>葬祭扶助</t>
    <rPh sb="0" eb="2">
      <t>ソウサイフ</t>
    </rPh>
    <rPh sb="2" eb="4">
      <t>フジョ</t>
    </rPh>
    <phoneticPr fontId="2"/>
  </si>
  <si>
    <t>介護扶助</t>
    <rPh sb="0" eb="2">
      <t>カイゴフ</t>
    </rPh>
    <rPh sb="2" eb="4">
      <t>フジョ</t>
    </rPh>
    <phoneticPr fontId="2"/>
  </si>
  <si>
    <t>１０７．国民年金受給の状況</t>
    <rPh sb="4" eb="6">
      <t>コクミンネ</t>
    </rPh>
    <rPh sb="6" eb="8">
      <t>ネンキンジ</t>
    </rPh>
    <rPh sb="8" eb="10">
      <t>ジュキュウジ</t>
    </rPh>
    <rPh sb="11" eb="13">
      <t>ジョウキョウ</t>
    </rPh>
    <phoneticPr fontId="2"/>
  </si>
  <si>
    <t>拠出制年金の給付</t>
    <rPh sb="0" eb="2">
      <t>キョシュツセ</t>
    </rPh>
    <rPh sb="2" eb="3">
      <t>セイネ</t>
    </rPh>
    <rPh sb="3" eb="5">
      <t>ネンキンキ</t>
    </rPh>
    <rPh sb="6" eb="8">
      <t>キュウフ</t>
    </rPh>
    <phoneticPr fontId="2"/>
  </si>
  <si>
    <t>老齢基礎年金</t>
    <rPh sb="0" eb="2">
      <t>ロウレイキ</t>
    </rPh>
    <rPh sb="2" eb="4">
      <t>キソネ</t>
    </rPh>
    <rPh sb="4" eb="6">
      <t>ネンキン</t>
    </rPh>
    <phoneticPr fontId="2"/>
  </si>
  <si>
    <t>障害基礎年金</t>
    <rPh sb="0" eb="2">
      <t>ショウガイキ</t>
    </rPh>
    <rPh sb="2" eb="4">
      <t>キソネ</t>
    </rPh>
    <rPh sb="4" eb="6">
      <t>ネンキン</t>
    </rPh>
    <phoneticPr fontId="2"/>
  </si>
  <si>
    <t>遺族基礎年金</t>
    <rPh sb="0" eb="2">
      <t>イゾクキ</t>
    </rPh>
    <rPh sb="2" eb="4">
      <t>キソネ</t>
    </rPh>
    <rPh sb="4" eb="6">
      <t>ネンキン</t>
    </rPh>
    <phoneticPr fontId="2"/>
  </si>
  <si>
    <t>寡婦年金</t>
    <rPh sb="0" eb="2">
      <t>カフネ</t>
    </rPh>
    <rPh sb="2" eb="4">
      <t>ネンキン</t>
    </rPh>
    <phoneticPr fontId="2"/>
  </si>
  <si>
    <t>人 員</t>
    <rPh sb="0" eb="1">
      <t>ジンイ</t>
    </rPh>
    <rPh sb="2" eb="3">
      <t>イン</t>
    </rPh>
    <phoneticPr fontId="2"/>
  </si>
  <si>
    <t>金 額</t>
    <rPh sb="0" eb="1">
      <t>キンガ</t>
    </rPh>
    <rPh sb="2" eb="3">
      <t>ガク</t>
    </rPh>
    <phoneticPr fontId="2"/>
  </si>
  <si>
    <t>平成24年度</t>
    <rPh sb="0" eb="2">
      <t>ヘイセイ</t>
    </rPh>
    <phoneticPr fontId="2"/>
  </si>
  <si>
    <t>令和元年度</t>
    <rPh sb="0" eb="2">
      <t>レイワガ</t>
    </rPh>
    <rPh sb="2" eb="3">
      <t>ガン</t>
    </rPh>
    <phoneticPr fontId="2"/>
  </si>
  <si>
    <t>令和2年度</t>
    <rPh sb="0" eb="2">
      <t>レイワ</t>
    </rPh>
    <phoneticPr fontId="2"/>
  </si>
  <si>
    <t>令和3年度</t>
    <rPh sb="0" eb="2">
      <t>レイワ</t>
    </rPh>
    <phoneticPr fontId="2"/>
  </si>
  <si>
    <t>福祉年金の給付</t>
    <rPh sb="0" eb="2">
      <t>フクシネ</t>
    </rPh>
    <rPh sb="2" eb="4">
      <t>ネンキンキ</t>
    </rPh>
    <rPh sb="5" eb="7">
      <t>キュウフ</t>
    </rPh>
    <phoneticPr fontId="2"/>
  </si>
  <si>
    <t>死亡一時金</t>
    <rPh sb="0" eb="2">
      <t>シボウイ</t>
    </rPh>
    <rPh sb="2" eb="5">
      <t>イチジキン</t>
    </rPh>
    <phoneticPr fontId="2"/>
  </si>
  <si>
    <t>老齢年金</t>
    <rPh sb="0" eb="2">
      <t>ロウレイネ</t>
    </rPh>
    <rPh sb="2" eb="4">
      <t>ネンキン</t>
    </rPh>
    <phoneticPr fontId="2"/>
  </si>
  <si>
    <t>障害年金</t>
    <rPh sb="0" eb="2">
      <t>ショウガイネ</t>
    </rPh>
    <rPh sb="2" eb="4">
      <t>ネンキン</t>
    </rPh>
    <phoneticPr fontId="2"/>
  </si>
  <si>
    <t>－</t>
  </si>
  <si>
    <t>※平成28年より死亡一時金は非公表。</t>
    <rPh sb="1" eb="3">
      <t>ヘイセイネ</t>
    </rPh>
    <rPh sb="5" eb="6">
      <t>ネンシ</t>
    </rPh>
    <rPh sb="8" eb="10">
      <t>シボウイ</t>
    </rPh>
    <rPh sb="10" eb="13">
      <t>イチジキンヒ</t>
    </rPh>
    <rPh sb="14" eb="15">
      <t>ヒコ</t>
    </rPh>
    <rPh sb="15" eb="17">
      <t>コウヒョウ</t>
    </rPh>
    <phoneticPr fontId="2"/>
  </si>
  <si>
    <t>資料：市民課</t>
    <rPh sb="0" eb="2">
      <t>シリョウシ</t>
    </rPh>
    <rPh sb="3" eb="5">
      <t>シミンカ</t>
    </rPh>
    <rPh sb="5" eb="6">
      <t>カ</t>
    </rPh>
    <phoneticPr fontId="2"/>
  </si>
  <si>
    <t>１０８．交通災害見舞金の支給状況</t>
    <rPh sb="4" eb="6">
      <t>コウツウサ</t>
    </rPh>
    <rPh sb="6" eb="8">
      <t>サイガイミ</t>
    </rPh>
    <rPh sb="8" eb="10">
      <t>ミマイキ</t>
    </rPh>
    <rPh sb="10" eb="11">
      <t>キンシ</t>
    </rPh>
    <rPh sb="12" eb="14">
      <t>シキュウジ</t>
    </rPh>
    <rPh sb="14" eb="16">
      <t>ジョウキョウ</t>
    </rPh>
    <phoneticPr fontId="2"/>
  </si>
  <si>
    <t>年　　度</t>
    <rPh sb="0" eb="1">
      <t>トシド</t>
    </rPh>
    <rPh sb="3" eb="4">
      <t>ド</t>
    </rPh>
    <phoneticPr fontId="2"/>
  </si>
  <si>
    <t>死　亡</t>
    <rPh sb="0" eb="1">
      <t>シボ</t>
    </rPh>
    <rPh sb="2" eb="3">
      <t>ボウ</t>
    </rPh>
    <phoneticPr fontId="2"/>
  </si>
  <si>
    <t>傷　害</t>
    <rPh sb="0" eb="1">
      <t>キズガ</t>
    </rPh>
    <rPh sb="2" eb="3">
      <t>ガイ</t>
    </rPh>
    <phoneticPr fontId="2"/>
  </si>
  <si>
    <t>金　額
（円）</t>
    <rPh sb="0" eb="1">
      <t>キンガ</t>
    </rPh>
    <rPh sb="2" eb="3">
      <t>ガクエ</t>
    </rPh>
    <rPh sb="5" eb="6">
      <t>エン</t>
    </rPh>
    <phoneticPr fontId="2"/>
  </si>
  <si>
    <t>１０９．児童遊園地の状況</t>
    <rPh sb="4" eb="6">
      <t>ジドウユ</t>
    </rPh>
    <rPh sb="6" eb="9">
      <t>ユウエンチジ</t>
    </rPh>
    <rPh sb="10" eb="12">
      <t>ジョウキョウ</t>
    </rPh>
    <phoneticPr fontId="2"/>
  </si>
  <si>
    <t>遊園地数</t>
    <rPh sb="0" eb="3">
      <t>ユウエンチス</t>
    </rPh>
    <rPh sb="3" eb="4">
      <t>スウ</t>
    </rPh>
    <phoneticPr fontId="2"/>
  </si>
  <si>
    <t>総面積
（㎡）</t>
    <rPh sb="0" eb="3">
      <t>ソウメンセキ</t>
    </rPh>
    <phoneticPr fontId="2"/>
  </si>
  <si>
    <t>資料：こども課</t>
    <rPh sb="0" eb="2">
      <t>シリョウカ</t>
    </rPh>
    <rPh sb="6" eb="7">
      <t>カ</t>
    </rPh>
    <phoneticPr fontId="2"/>
  </si>
  <si>
    <t>１１０．保育園の状況（私立、認定こども園、地域型保育事業含む）</t>
    <rPh sb="4" eb="7">
      <t>ホイクエンジ</t>
    </rPh>
    <rPh sb="8" eb="10">
      <t>ジョウキョウシ</t>
    </rPh>
    <rPh sb="11" eb="13">
      <t>シリツニ</t>
    </rPh>
    <rPh sb="14" eb="16">
      <t>ニンテイエ</t>
    </rPh>
    <rPh sb="19" eb="20">
      <t>エンチ</t>
    </rPh>
    <rPh sb="21" eb="24">
      <t>チイキガタホ</t>
    </rPh>
    <rPh sb="24" eb="26">
      <t>ホイクジ</t>
    </rPh>
    <rPh sb="26" eb="28">
      <t>ジギョウフ</t>
    </rPh>
    <rPh sb="28" eb="29">
      <t>フク</t>
    </rPh>
    <phoneticPr fontId="2"/>
  </si>
  <si>
    <t>（各年3月1日）</t>
    <rPh sb="1" eb="3">
      <t>カクネンガ</t>
    </rPh>
    <rPh sb="4" eb="5">
      <t>ガツニ</t>
    </rPh>
    <rPh sb="6" eb="7">
      <t>ニチ</t>
    </rPh>
    <phoneticPr fontId="2"/>
  </si>
  <si>
    <t>年　　別</t>
    <rPh sb="0" eb="1">
      <t>トシド</t>
    </rPh>
    <rPh sb="3" eb="4">
      <t>ベツ</t>
    </rPh>
    <phoneticPr fontId="2"/>
  </si>
  <si>
    <t>園　数</t>
    <rPh sb="0" eb="1">
      <t>エンス</t>
    </rPh>
    <rPh sb="2" eb="3">
      <t>スウ</t>
    </rPh>
    <phoneticPr fontId="2"/>
  </si>
  <si>
    <t>定　員(人)</t>
    <rPh sb="0" eb="1">
      <t>サダムイ</t>
    </rPh>
    <rPh sb="2" eb="3">
      <t>イン</t>
    </rPh>
    <rPh sb="4" eb="5">
      <t>ニン</t>
    </rPh>
    <phoneticPr fontId="2"/>
  </si>
  <si>
    <t>在園児数(人)</t>
    <rPh sb="0" eb="1">
      <t>ザイエ</t>
    </rPh>
    <rPh sb="1" eb="2">
      <t>エンジ</t>
    </rPh>
    <rPh sb="2" eb="3">
      <t>ジカ</t>
    </rPh>
    <rPh sb="3" eb="4">
      <t>カズ</t>
    </rPh>
    <rPh sb="5" eb="6">
      <t>ニン</t>
    </rPh>
    <phoneticPr fontId="2"/>
  </si>
  <si>
    <t>３歳未満児</t>
    <rPh sb="1" eb="2">
      <t>サイミ</t>
    </rPh>
    <rPh sb="2" eb="4">
      <t>ミマンジ</t>
    </rPh>
    <rPh sb="4" eb="5">
      <t>ジ</t>
    </rPh>
    <phoneticPr fontId="2"/>
  </si>
  <si>
    <t>３歳以上児</t>
    <rPh sb="1" eb="2">
      <t>サイイ</t>
    </rPh>
    <rPh sb="2" eb="4">
      <t>イジョウジ</t>
    </rPh>
    <rPh sb="4" eb="5">
      <t>ジ</t>
    </rPh>
    <phoneticPr fontId="2"/>
  </si>
  <si>
    <t>平成27年</t>
    <rPh sb="0" eb="2">
      <t>ヘイセイド</t>
    </rPh>
    <phoneticPr fontId="2"/>
  </si>
  <si>
    <t>平成28年</t>
    <rPh sb="0" eb="2">
      <t>ヘイセイ</t>
    </rPh>
    <phoneticPr fontId="2"/>
  </si>
  <si>
    <t>平成29年</t>
    <rPh sb="0" eb="2">
      <t>ヘイセイ</t>
    </rPh>
    <phoneticPr fontId="2"/>
  </si>
  <si>
    <t>平成30年</t>
    <rPh sb="0" eb="2">
      <t>ヘイセイ</t>
    </rPh>
    <phoneticPr fontId="2"/>
  </si>
  <si>
    <t>平成31年</t>
    <rPh sb="0" eb="2">
      <t>ヘイセイ</t>
    </rPh>
    <phoneticPr fontId="2"/>
  </si>
  <si>
    <t>令和2年</t>
    <rPh sb="0" eb="1">
      <t>レイカ</t>
    </rPh>
    <rPh sb="1" eb="2">
      <t>カズ</t>
    </rPh>
    <phoneticPr fontId="2"/>
  </si>
  <si>
    <t>令和3年</t>
    <rPh sb="0" eb="2">
      <t>レイワ</t>
    </rPh>
    <phoneticPr fontId="2"/>
  </si>
  <si>
    <t>令和4年</t>
    <rPh sb="0" eb="2">
      <t>レイワ</t>
    </rPh>
    <phoneticPr fontId="2"/>
  </si>
  <si>
    <t>令和5年</t>
    <rPh sb="0" eb="2">
      <t>レイワ</t>
    </rPh>
    <phoneticPr fontId="2"/>
  </si>
  <si>
    <t>１１１．老人福祉センター利用状況</t>
    <rPh sb="4" eb="6">
      <t>ロウジンフ</t>
    </rPh>
    <rPh sb="6" eb="8">
      <t>フクシリ</t>
    </rPh>
    <rPh sb="12" eb="14">
      <t>リヨウジ</t>
    </rPh>
    <rPh sb="14" eb="16">
      <t>ジョウキョウ</t>
    </rPh>
    <phoneticPr fontId="2"/>
  </si>
  <si>
    <t>利用者数</t>
    <rPh sb="0" eb="3">
      <t>リヨウシャス</t>
    </rPh>
    <rPh sb="3" eb="4">
      <t>スウ</t>
    </rPh>
    <phoneticPr fontId="2"/>
  </si>
  <si>
    <t>男</t>
    <rPh sb="0" eb="0">
      <t>オトコ</t>
    </rPh>
    <phoneticPr fontId="2"/>
  </si>
  <si>
    <t>女</t>
    <rPh sb="0" eb="0">
      <t>オンナ</t>
    </rPh>
    <phoneticPr fontId="2"/>
  </si>
  <si>
    <t>開館日数</t>
    <rPh sb="0" eb="2">
      <t>カイカンニ</t>
    </rPh>
    <rPh sb="2" eb="4">
      <t>ニッスウ</t>
    </rPh>
    <phoneticPr fontId="2"/>
  </si>
  <si>
    <t>１日平均利用者数</t>
    <rPh sb="1" eb="2">
      <t>ニチヘ</t>
    </rPh>
    <rPh sb="2" eb="4">
      <t>ヘイキンリ</t>
    </rPh>
    <rPh sb="4" eb="6">
      <t>リヨウシ</t>
    </rPh>
    <rPh sb="6" eb="7">
      <t>シャス</t>
    </rPh>
    <rPh sb="7" eb="8">
      <t>スウ</t>
    </rPh>
    <phoneticPr fontId="2"/>
  </si>
  <si>
    <t>無料バス運行台数</t>
    <rPh sb="0" eb="2">
      <t>ムリョウウ</t>
    </rPh>
    <rPh sb="4" eb="6">
      <t>ウンコウダ</t>
    </rPh>
    <rPh sb="6" eb="8">
      <t>ダイスウ</t>
    </rPh>
    <phoneticPr fontId="2"/>
  </si>
  <si>
    <t>-</t>
  </si>
  <si>
    <t>※令和3年12月27日供用廃止</t>
    <rPh sb="1" eb="3">
      <t>レイワネ</t>
    </rPh>
    <rPh sb="4" eb="5">
      <t>ネンガ</t>
    </rPh>
    <rPh sb="7" eb="8">
      <t>ガツニ</t>
    </rPh>
    <rPh sb="10" eb="11">
      <t>ニチキ</t>
    </rPh>
    <rPh sb="11" eb="13">
      <t>キョウヨウハ</t>
    </rPh>
    <rPh sb="13" eb="15">
      <t>ハイシ</t>
    </rPh>
    <phoneticPr fontId="2"/>
  </si>
  <si>
    <t>資料：老人福祉センター・高齢者福祉課</t>
    <rPh sb="0" eb="2">
      <t>シリョウロ</t>
    </rPh>
    <rPh sb="3" eb="5">
      <t>ロウジンフ</t>
    </rPh>
    <rPh sb="5" eb="7">
      <t>フクシコ</t>
    </rPh>
    <rPh sb="12" eb="15">
      <t>コウレイシャフ</t>
    </rPh>
    <rPh sb="15" eb="18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</si>
</sst>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\ ;\-#,##0\ ;\ &quot;-&quot;"/>
  </numFmts>
  <fonts count="5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zoomScale="90" zoomScaleNormal="90" workbookViewId="0">
      <selection activeCell="G15" sqref="G15"/>
    </sheetView>
  </sheetViews>
  <sheetFormatPr defaultRowHeight="13.5" x14ac:dyDescent="0.15"/>
  <cols>
    <col min="1" max="1" width="13.75" style="11" customWidth="1"/>
    <col min="2" max="9" width="14.75" style="11" customWidth="1"/>
    <col min="10" max="10" width="13.125" style="11" customWidth="1"/>
    <col min="11" max="16384" width="9" style="11"/>
  </cols>
  <sheetData>
    <row r="1" spans="1:10" s="1" customFormat="1" ht="17.25" x14ac:dyDescent="0.15">
      <c r="A1" s="1" t="s">
        <v>0</v>
      </c>
    </row>
    <row r="2" spans="1:10" s="1" customFormat="1" ht="17.25" x14ac:dyDescent="0.15">
      <c r="C2" s="2"/>
      <c r="E2" s="3"/>
      <c r="F2" s="3"/>
      <c r="H2" s="4"/>
      <c r="I2" s="4" t="s">
        <v>1</v>
      </c>
      <c r="J2" s="5"/>
    </row>
    <row r="3" spans="1:10" s="1" customFormat="1" ht="45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7" t="s">
        <v>10</v>
      </c>
    </row>
    <row r="4" spans="1:10" s="1" customFormat="1" ht="30" customHeight="1" x14ac:dyDescent="0.15">
      <c r="A4" s="6" t="s">
        <v>11</v>
      </c>
      <c r="B4" s="8">
        <f t="shared" ref="B4:B10" si="0">SUM(C4:I4,B16:I16)</f>
        <v>1828</v>
      </c>
      <c r="C4" s="8">
        <v>102</v>
      </c>
      <c r="D4" s="8">
        <v>79</v>
      </c>
      <c r="E4" s="8">
        <v>8</v>
      </c>
      <c r="F4" s="8">
        <v>3</v>
      </c>
      <c r="G4" s="8">
        <v>18</v>
      </c>
      <c r="H4" s="8">
        <v>183</v>
      </c>
      <c r="I4" s="8">
        <v>100</v>
      </c>
    </row>
    <row r="5" spans="1:10" s="1" customFormat="1" ht="30" customHeight="1" x14ac:dyDescent="0.15">
      <c r="A5" s="6" t="s">
        <v>12</v>
      </c>
      <c r="B5" s="8">
        <f t="shared" si="0"/>
        <v>1798</v>
      </c>
      <c r="C5" s="8">
        <v>100</v>
      </c>
      <c r="D5" s="8">
        <v>80</v>
      </c>
      <c r="E5" s="8">
        <v>8</v>
      </c>
      <c r="F5" s="8">
        <v>3</v>
      </c>
      <c r="G5" s="8">
        <v>15</v>
      </c>
      <c r="H5" s="8">
        <v>173</v>
      </c>
      <c r="I5" s="8">
        <v>98</v>
      </c>
    </row>
    <row r="6" spans="1:10" s="1" customFormat="1" ht="30" customHeight="1" x14ac:dyDescent="0.15">
      <c r="A6" s="6" t="s">
        <v>13</v>
      </c>
      <c r="B6" s="8">
        <f t="shared" si="0"/>
        <v>1793</v>
      </c>
      <c r="C6" s="8">
        <v>103</v>
      </c>
      <c r="D6" s="8">
        <v>77</v>
      </c>
      <c r="E6" s="8">
        <v>8</v>
      </c>
      <c r="F6" s="8">
        <v>3</v>
      </c>
      <c r="G6" s="8">
        <v>14</v>
      </c>
      <c r="H6" s="8">
        <v>173</v>
      </c>
      <c r="I6" s="8">
        <v>98</v>
      </c>
    </row>
    <row r="7" spans="1:10" s="1" customFormat="1" ht="30" customHeight="1" x14ac:dyDescent="0.15">
      <c r="A7" s="6" t="s">
        <v>14</v>
      </c>
      <c r="B7" s="8">
        <f t="shared" si="0"/>
        <v>1790</v>
      </c>
      <c r="C7" s="8">
        <v>107</v>
      </c>
      <c r="D7" s="8">
        <v>83</v>
      </c>
      <c r="E7" s="8">
        <v>8</v>
      </c>
      <c r="F7" s="8">
        <v>0</v>
      </c>
      <c r="G7" s="8">
        <v>14</v>
      </c>
      <c r="H7" s="8">
        <v>166</v>
      </c>
      <c r="I7" s="8">
        <v>98</v>
      </c>
    </row>
    <row r="8" spans="1:10" s="1" customFormat="1" ht="30" customHeight="1" x14ac:dyDescent="0.15">
      <c r="A8" s="6" t="s">
        <v>15</v>
      </c>
      <c r="B8" s="8">
        <f t="shared" si="0"/>
        <v>1776</v>
      </c>
      <c r="C8" s="8">
        <v>105</v>
      </c>
      <c r="D8" s="8">
        <v>82</v>
      </c>
      <c r="E8" s="8">
        <v>9</v>
      </c>
      <c r="F8" s="8">
        <v>3</v>
      </c>
      <c r="G8" s="8">
        <v>13</v>
      </c>
      <c r="H8" s="8">
        <v>154</v>
      </c>
      <c r="I8" s="8">
        <v>98</v>
      </c>
    </row>
    <row r="9" spans="1:10" s="1" customFormat="1" ht="30" customHeight="1" x14ac:dyDescent="0.15">
      <c r="A9" s="6" t="s">
        <v>16</v>
      </c>
      <c r="B9" s="8">
        <f t="shared" si="0"/>
        <v>1799</v>
      </c>
      <c r="C9" s="8">
        <v>103</v>
      </c>
      <c r="D9" s="8">
        <v>76</v>
      </c>
      <c r="E9" s="8">
        <v>9</v>
      </c>
      <c r="F9" s="8">
        <v>5</v>
      </c>
      <c r="G9" s="8">
        <v>14</v>
      </c>
      <c r="H9" s="8">
        <v>161</v>
      </c>
      <c r="I9" s="8">
        <v>106</v>
      </c>
    </row>
    <row r="10" spans="1:10" s="1" customFormat="1" ht="30" customHeight="1" x14ac:dyDescent="0.15">
      <c r="A10" s="6" t="s">
        <v>17</v>
      </c>
      <c r="B10" s="8">
        <f t="shared" si="0"/>
        <v>1762</v>
      </c>
      <c r="C10" s="8">
        <v>105</v>
      </c>
      <c r="D10" s="8">
        <v>75</v>
      </c>
      <c r="E10" s="8">
        <v>9</v>
      </c>
      <c r="F10" s="8">
        <v>5</v>
      </c>
      <c r="G10" s="8">
        <v>14</v>
      </c>
      <c r="H10" s="8">
        <v>173</v>
      </c>
      <c r="I10" s="8">
        <v>101</v>
      </c>
    </row>
    <row r="11" spans="1:10" s="1" customFormat="1" ht="30" customHeight="1" x14ac:dyDescent="0.15">
      <c r="A11" s="6" t="s">
        <v>18</v>
      </c>
      <c r="B11" s="8">
        <f>SUM(C11:I11,B23:I23)</f>
        <v>1759</v>
      </c>
      <c r="C11" s="8">
        <v>114</v>
      </c>
      <c r="D11" s="8">
        <v>70</v>
      </c>
      <c r="E11" s="8">
        <v>9</v>
      </c>
      <c r="F11" s="8">
        <v>5</v>
      </c>
      <c r="G11" s="8">
        <v>13</v>
      </c>
      <c r="H11" s="8">
        <v>167</v>
      </c>
      <c r="I11" s="8">
        <v>101</v>
      </c>
    </row>
    <row r="12" spans="1:10" s="1" customFormat="1" ht="30" customHeight="1" x14ac:dyDescent="0.15">
      <c r="A12" s="6" t="s">
        <v>19</v>
      </c>
      <c r="B12" s="8">
        <f>SUM(C12:I12,B24:I24)</f>
        <v>1719</v>
      </c>
      <c r="C12" s="8">
        <v>113</v>
      </c>
      <c r="D12" s="8">
        <v>65</v>
      </c>
      <c r="E12" s="8">
        <v>9</v>
      </c>
      <c r="F12" s="8">
        <v>5</v>
      </c>
      <c r="G12" s="8">
        <v>13</v>
      </c>
      <c r="H12" s="8">
        <v>160</v>
      </c>
      <c r="I12" s="8">
        <v>105</v>
      </c>
    </row>
    <row r="13" spans="1:10" s="1" customFormat="1" ht="30" customHeight="1" x14ac:dyDescent="0.15">
      <c r="A13" s="6" t="s">
        <v>20</v>
      </c>
      <c r="B13" s="8">
        <f>SUM(C13:I13,B25:I25)</f>
        <v>1635</v>
      </c>
      <c r="C13" s="8">
        <v>108</v>
      </c>
      <c r="D13" s="8">
        <v>60</v>
      </c>
      <c r="E13" s="8">
        <v>8</v>
      </c>
      <c r="F13" s="8">
        <v>5</v>
      </c>
      <c r="G13" s="8">
        <v>12</v>
      </c>
      <c r="H13" s="8">
        <v>159</v>
      </c>
      <c r="I13" s="8">
        <v>101</v>
      </c>
    </row>
    <row r="14" spans="1:10" s="1" customFormat="1" ht="22.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</row>
    <row r="15" spans="1:10" s="1" customFormat="1" ht="45" customHeight="1" x14ac:dyDescent="0.15">
      <c r="A15" s="6" t="s">
        <v>2</v>
      </c>
      <c r="B15" s="6" t="s">
        <v>21</v>
      </c>
      <c r="C15" s="7" t="s">
        <v>22</v>
      </c>
      <c r="D15" s="7" t="s">
        <v>23</v>
      </c>
      <c r="E15" s="6" t="s">
        <v>24</v>
      </c>
      <c r="F15" s="6" t="s">
        <v>25</v>
      </c>
      <c r="G15" s="6" t="s">
        <v>26</v>
      </c>
      <c r="H15" s="6" t="s">
        <v>27</v>
      </c>
      <c r="I15" s="6" t="s">
        <v>28</v>
      </c>
    </row>
    <row r="16" spans="1:10" s="1" customFormat="1" ht="30" customHeight="1" x14ac:dyDescent="0.15">
      <c r="A16" s="6" t="s">
        <v>11</v>
      </c>
      <c r="B16" s="8">
        <v>331</v>
      </c>
      <c r="C16" s="8">
        <v>67</v>
      </c>
      <c r="D16" s="8">
        <v>115</v>
      </c>
      <c r="E16" s="8">
        <v>30</v>
      </c>
      <c r="F16" s="8">
        <v>272</v>
      </c>
      <c r="G16" s="8">
        <v>13</v>
      </c>
      <c r="H16" s="8">
        <v>499</v>
      </c>
      <c r="I16" s="8">
        <v>8</v>
      </c>
    </row>
    <row r="17" spans="1:9" s="1" customFormat="1" ht="30" customHeight="1" x14ac:dyDescent="0.15">
      <c r="A17" s="6" t="s">
        <v>12</v>
      </c>
      <c r="B17" s="8">
        <v>335</v>
      </c>
      <c r="C17" s="8">
        <v>73</v>
      </c>
      <c r="D17" s="8">
        <v>106</v>
      </c>
      <c r="E17" s="8">
        <v>30</v>
      </c>
      <c r="F17" s="8">
        <v>264</v>
      </c>
      <c r="G17" s="8">
        <v>14</v>
      </c>
      <c r="H17" s="8">
        <v>490</v>
      </c>
      <c r="I17" s="8">
        <v>9</v>
      </c>
    </row>
    <row r="18" spans="1:9" s="1" customFormat="1" ht="30" customHeight="1" x14ac:dyDescent="0.15">
      <c r="A18" s="6" t="s">
        <v>13</v>
      </c>
      <c r="B18" s="8">
        <v>332</v>
      </c>
      <c r="C18" s="8">
        <v>80</v>
      </c>
      <c r="D18" s="8">
        <v>113</v>
      </c>
      <c r="E18" s="8">
        <v>30</v>
      </c>
      <c r="F18" s="8">
        <v>252</v>
      </c>
      <c r="G18" s="8">
        <v>14</v>
      </c>
      <c r="H18" s="8">
        <v>485</v>
      </c>
      <c r="I18" s="8">
        <v>11</v>
      </c>
    </row>
    <row r="19" spans="1:9" s="1" customFormat="1" ht="30" customHeight="1" x14ac:dyDescent="0.15">
      <c r="A19" s="6" t="s">
        <v>14</v>
      </c>
      <c r="B19" s="8">
        <v>339</v>
      </c>
      <c r="C19" s="8">
        <v>68</v>
      </c>
      <c r="D19" s="8">
        <v>112</v>
      </c>
      <c r="E19" s="8">
        <v>30</v>
      </c>
      <c r="F19" s="8">
        <v>254</v>
      </c>
      <c r="G19" s="8">
        <v>13</v>
      </c>
      <c r="H19" s="8">
        <v>486</v>
      </c>
      <c r="I19" s="8">
        <v>12</v>
      </c>
    </row>
    <row r="20" spans="1:9" s="1" customFormat="1" ht="30" customHeight="1" x14ac:dyDescent="0.15">
      <c r="A20" s="6" t="s">
        <v>15</v>
      </c>
      <c r="B20" s="8">
        <v>338</v>
      </c>
      <c r="C20" s="8">
        <v>71</v>
      </c>
      <c r="D20" s="8">
        <v>118</v>
      </c>
      <c r="E20" s="8">
        <v>30</v>
      </c>
      <c r="F20" s="8">
        <v>256</v>
      </c>
      <c r="G20" s="8">
        <v>11</v>
      </c>
      <c r="H20" s="8">
        <v>478</v>
      </c>
      <c r="I20" s="8">
        <v>10</v>
      </c>
    </row>
    <row r="21" spans="1:9" s="1" customFormat="1" ht="30" customHeight="1" x14ac:dyDescent="0.15">
      <c r="A21" s="6" t="s">
        <v>16</v>
      </c>
      <c r="B21" s="8">
        <v>350</v>
      </c>
      <c r="C21" s="8">
        <v>67</v>
      </c>
      <c r="D21" s="8">
        <v>123</v>
      </c>
      <c r="E21" s="8">
        <v>30</v>
      </c>
      <c r="F21" s="8">
        <v>259</v>
      </c>
      <c r="G21" s="8">
        <v>11</v>
      </c>
      <c r="H21" s="8">
        <v>472</v>
      </c>
      <c r="I21" s="8">
        <v>13</v>
      </c>
    </row>
    <row r="22" spans="1:9" s="1" customFormat="1" ht="30" customHeight="1" x14ac:dyDescent="0.15">
      <c r="A22" s="6" t="s">
        <v>17</v>
      </c>
      <c r="B22" s="8">
        <v>361</v>
      </c>
      <c r="C22" s="8">
        <v>60</v>
      </c>
      <c r="D22" s="8">
        <v>121</v>
      </c>
      <c r="E22" s="8">
        <v>30</v>
      </c>
      <c r="F22" s="8">
        <v>237</v>
      </c>
      <c r="G22" s="8">
        <v>12</v>
      </c>
      <c r="H22" s="8">
        <v>450</v>
      </c>
      <c r="I22" s="8">
        <v>9</v>
      </c>
    </row>
    <row r="23" spans="1:9" s="1" customFormat="1" ht="30" customHeight="1" x14ac:dyDescent="0.15">
      <c r="A23" s="6" t="s">
        <v>18</v>
      </c>
      <c r="B23" s="8">
        <v>385</v>
      </c>
      <c r="C23" s="8">
        <v>60</v>
      </c>
      <c r="D23" s="8">
        <v>129</v>
      </c>
      <c r="E23" s="8">
        <v>29</v>
      </c>
      <c r="F23" s="8">
        <v>232</v>
      </c>
      <c r="G23" s="8">
        <v>10</v>
      </c>
      <c r="H23" s="8">
        <v>426</v>
      </c>
      <c r="I23" s="8">
        <v>9</v>
      </c>
    </row>
    <row r="24" spans="1:9" s="1" customFormat="1" ht="30" customHeight="1" x14ac:dyDescent="0.15">
      <c r="A24" s="6" t="s">
        <v>19</v>
      </c>
      <c r="B24" s="8">
        <v>386</v>
      </c>
      <c r="C24" s="8">
        <v>58</v>
      </c>
      <c r="D24" s="8">
        <v>124</v>
      </c>
      <c r="E24" s="8">
        <v>29</v>
      </c>
      <c r="F24" s="8">
        <v>229</v>
      </c>
      <c r="G24" s="8">
        <v>10</v>
      </c>
      <c r="H24" s="8">
        <v>404</v>
      </c>
      <c r="I24" s="8">
        <v>9</v>
      </c>
    </row>
    <row r="25" spans="1:9" s="1" customFormat="1" ht="30" customHeight="1" x14ac:dyDescent="0.15">
      <c r="A25" s="6" t="s">
        <v>20</v>
      </c>
      <c r="B25" s="8">
        <v>368</v>
      </c>
      <c r="C25" s="8">
        <v>53</v>
      </c>
      <c r="D25" s="8">
        <v>117</v>
      </c>
      <c r="E25" s="8">
        <v>30</v>
      </c>
      <c r="F25" s="8">
        <v>209</v>
      </c>
      <c r="G25" s="8">
        <v>11</v>
      </c>
      <c r="H25" s="8">
        <v>384</v>
      </c>
      <c r="I25" s="8">
        <v>10</v>
      </c>
    </row>
    <row r="26" spans="1:9" ht="30" customHeight="1" x14ac:dyDescent="0.15">
      <c r="H26" s="12"/>
      <c r="I26" s="12" t="s">
        <v>29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13.75" style="11" customWidth="1"/>
    <col min="2" max="5" width="16.25" style="11" customWidth="1"/>
    <col min="6" max="7" width="22.5" style="11" customWidth="1"/>
    <col min="8" max="8" width="13.125" style="11" customWidth="1"/>
    <col min="9" max="16384" width="9" style="11"/>
  </cols>
  <sheetData>
    <row r="1" spans="1:8" s="1" customFormat="1" ht="17.25" x14ac:dyDescent="0.15">
      <c r="A1" s="1" t="s">
        <v>137</v>
      </c>
    </row>
    <row r="2" spans="1:8" s="1" customFormat="1" ht="17.25" x14ac:dyDescent="0.15">
      <c r="C2" s="2"/>
      <c r="E2" s="3"/>
      <c r="F2" s="3"/>
      <c r="G2" s="4"/>
      <c r="H2" s="5"/>
    </row>
    <row r="3" spans="1:8" s="1" customFormat="1" ht="30" customHeight="1" x14ac:dyDescent="0.15">
      <c r="A3" s="6" t="s">
        <v>2</v>
      </c>
      <c r="B3" s="6" t="s">
        <v>138</v>
      </c>
      <c r="C3" s="6" t="s">
        <v>139</v>
      </c>
      <c r="D3" s="6" t="s">
        <v>140</v>
      </c>
      <c r="E3" s="6" t="s">
        <v>141</v>
      </c>
      <c r="F3" s="7" t="s">
        <v>142</v>
      </c>
      <c r="G3" s="7" t="s">
        <v>143</v>
      </c>
    </row>
    <row r="4" spans="1:8" s="1" customFormat="1" ht="30" customHeight="1" x14ac:dyDescent="0.15">
      <c r="A4" s="6" t="s">
        <v>11</v>
      </c>
      <c r="B4" s="33">
        <f t="shared" ref="B4:B12" si="0">C4+D4</f>
        <v>15697</v>
      </c>
      <c r="C4" s="33">
        <v>6207</v>
      </c>
      <c r="D4" s="33">
        <v>9490</v>
      </c>
      <c r="E4" s="33">
        <v>167</v>
      </c>
      <c r="F4" s="33">
        <f t="shared" ref="F4:F12" si="1">B4/E4</f>
        <v>93.994011976047901</v>
      </c>
      <c r="G4" s="33">
        <v>4</v>
      </c>
    </row>
    <row r="5" spans="1:8" s="1" customFormat="1" ht="30" customHeight="1" x14ac:dyDescent="0.15">
      <c r="A5" s="6" t="s">
        <v>12</v>
      </c>
      <c r="B5" s="33">
        <f t="shared" si="0"/>
        <v>29423</v>
      </c>
      <c r="C5" s="33">
        <v>10417</v>
      </c>
      <c r="D5" s="33">
        <v>19006</v>
      </c>
      <c r="E5" s="33">
        <v>294</v>
      </c>
      <c r="F5" s="33">
        <f t="shared" si="1"/>
        <v>100.078231292517</v>
      </c>
      <c r="G5" s="33">
        <v>2</v>
      </c>
    </row>
    <row r="6" spans="1:8" s="1" customFormat="1" ht="30" customHeight="1" x14ac:dyDescent="0.15">
      <c r="A6" s="6" t="s">
        <v>13</v>
      </c>
      <c r="B6" s="33">
        <f t="shared" si="0"/>
        <v>29487</v>
      </c>
      <c r="C6" s="33">
        <v>10643</v>
      </c>
      <c r="D6" s="33">
        <v>18844</v>
      </c>
      <c r="E6" s="33">
        <v>291</v>
      </c>
      <c r="F6" s="33">
        <f t="shared" si="1"/>
        <v>101.32989690721649</v>
      </c>
      <c r="G6" s="33">
        <v>2</v>
      </c>
    </row>
    <row r="7" spans="1:8" s="1" customFormat="1" ht="30" customHeight="1" x14ac:dyDescent="0.15">
      <c r="A7" s="6" t="s">
        <v>14</v>
      </c>
      <c r="B7" s="33">
        <f t="shared" si="0"/>
        <v>21838</v>
      </c>
      <c r="C7" s="33">
        <v>7061</v>
      </c>
      <c r="D7" s="33">
        <v>14777</v>
      </c>
      <c r="E7" s="33">
        <v>291</v>
      </c>
      <c r="F7" s="33">
        <f t="shared" si="1"/>
        <v>75.044673539518897</v>
      </c>
      <c r="G7" s="33">
        <v>3</v>
      </c>
    </row>
    <row r="8" spans="1:8" s="1" customFormat="1" ht="30" customHeight="1" x14ac:dyDescent="0.15">
      <c r="A8" s="6" t="s">
        <v>15</v>
      </c>
      <c r="B8" s="33">
        <f t="shared" si="0"/>
        <v>17557</v>
      </c>
      <c r="C8" s="33">
        <v>5790</v>
      </c>
      <c r="D8" s="33">
        <v>11767</v>
      </c>
      <c r="E8" s="33">
        <v>291</v>
      </c>
      <c r="F8" s="33">
        <f t="shared" si="1"/>
        <v>60.333333333333336</v>
      </c>
      <c r="G8" s="33">
        <v>2</v>
      </c>
    </row>
    <row r="9" spans="1:8" s="1" customFormat="1" ht="30" customHeight="1" x14ac:dyDescent="0.15">
      <c r="A9" s="6" t="s">
        <v>16</v>
      </c>
      <c r="B9" s="33">
        <f t="shared" si="0"/>
        <v>15936</v>
      </c>
      <c r="C9" s="33">
        <v>5348</v>
      </c>
      <c r="D9" s="33">
        <v>10588</v>
      </c>
      <c r="E9" s="33">
        <v>290</v>
      </c>
      <c r="F9" s="33">
        <f t="shared" si="1"/>
        <v>54.951724137931038</v>
      </c>
      <c r="G9" s="33" t="s">
        <v>144</v>
      </c>
    </row>
    <row r="10" spans="1:8" s="1" customFormat="1" ht="30" customHeight="1" x14ac:dyDescent="0.15">
      <c r="A10" s="6" t="s">
        <v>17</v>
      </c>
      <c r="B10" s="33">
        <f t="shared" si="0"/>
        <v>13353</v>
      </c>
      <c r="C10" s="33">
        <v>4914</v>
      </c>
      <c r="D10" s="33">
        <v>8439</v>
      </c>
      <c r="E10" s="33">
        <v>264</v>
      </c>
      <c r="F10" s="33">
        <f t="shared" si="1"/>
        <v>50.579545454545453</v>
      </c>
      <c r="G10" s="33" t="s">
        <v>144</v>
      </c>
    </row>
    <row r="11" spans="1:8" s="1" customFormat="1" ht="30" customHeight="1" x14ac:dyDescent="0.15">
      <c r="A11" s="6" t="s">
        <v>18</v>
      </c>
      <c r="B11" s="33">
        <f t="shared" si="0"/>
        <v>7048</v>
      </c>
      <c r="C11" s="33">
        <v>2649</v>
      </c>
      <c r="D11" s="33">
        <v>4399</v>
      </c>
      <c r="E11" s="33">
        <v>243</v>
      </c>
      <c r="F11" s="33">
        <f t="shared" si="1"/>
        <v>29.004115226337447</v>
      </c>
      <c r="G11" s="33" t="s">
        <v>144</v>
      </c>
    </row>
    <row r="12" spans="1:8" s="1" customFormat="1" ht="30" customHeight="1" x14ac:dyDescent="0.15">
      <c r="A12" s="6" t="s">
        <v>19</v>
      </c>
      <c r="B12" s="33">
        <f t="shared" si="0"/>
        <v>4453</v>
      </c>
      <c r="C12" s="33">
        <v>1683</v>
      </c>
      <c r="D12" s="33">
        <v>2770</v>
      </c>
      <c r="E12" s="33">
        <v>213</v>
      </c>
      <c r="F12" s="33">
        <f t="shared" si="1"/>
        <v>20.906103286384976</v>
      </c>
      <c r="G12" s="33" t="s">
        <v>144</v>
      </c>
    </row>
    <row r="13" spans="1:8" ht="39" customHeight="1" x14ac:dyDescent="0.15">
      <c r="A13" s="51" t="s">
        <v>145</v>
      </c>
      <c r="B13" s="52"/>
      <c r="G13" s="53" t="s">
        <v>146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20" style="11" customWidth="1"/>
    <col min="2" max="4" width="26.25" style="11" customWidth="1"/>
    <col min="5" max="5" width="13.125" style="11" customWidth="1"/>
    <col min="6" max="16384" width="9" style="11"/>
  </cols>
  <sheetData>
    <row r="1" spans="1:5" s="1" customFormat="1" ht="17.25" x14ac:dyDescent="0.15">
      <c r="A1" s="1" t="s">
        <v>30</v>
      </c>
    </row>
    <row r="2" spans="1:5" s="1" customFormat="1" ht="17.25" x14ac:dyDescent="0.15">
      <c r="D2" s="4" t="s">
        <v>31</v>
      </c>
      <c r="E2" s="5"/>
    </row>
    <row r="3" spans="1:5" s="1" customFormat="1" ht="30" customHeight="1" x14ac:dyDescent="0.15">
      <c r="A3" s="13" t="s">
        <v>2</v>
      </c>
      <c r="B3" s="14" t="s">
        <v>32</v>
      </c>
      <c r="C3" s="15"/>
      <c r="D3" s="6" t="s">
        <v>33</v>
      </c>
    </row>
    <row r="4" spans="1:5" s="1" customFormat="1" ht="30" customHeight="1" x14ac:dyDescent="0.15">
      <c r="A4" s="16"/>
      <c r="B4" s="6" t="s">
        <v>34</v>
      </c>
      <c r="C4" s="6" t="s">
        <v>35</v>
      </c>
      <c r="D4" s="6" t="s">
        <v>36</v>
      </c>
    </row>
    <row r="5" spans="1:5" s="1" customFormat="1" ht="30" customHeight="1" x14ac:dyDescent="0.15">
      <c r="A5" s="6" t="s">
        <v>11</v>
      </c>
      <c r="B5" s="8">
        <v>526</v>
      </c>
      <c r="C5" s="8">
        <v>211189760</v>
      </c>
      <c r="D5" s="8">
        <v>121</v>
      </c>
    </row>
    <row r="6" spans="1:5" s="1" customFormat="1" ht="30" customHeight="1" x14ac:dyDescent="0.15">
      <c r="A6" s="6" t="s">
        <v>12</v>
      </c>
      <c r="B6" s="8">
        <v>521</v>
      </c>
      <c r="C6" s="8">
        <v>207301210</v>
      </c>
      <c r="D6" s="8">
        <v>133</v>
      </c>
    </row>
    <row r="7" spans="1:5" s="1" customFormat="1" ht="30" customHeight="1" x14ac:dyDescent="0.15">
      <c r="A7" s="6" t="s">
        <v>13</v>
      </c>
      <c r="B7" s="8">
        <v>515</v>
      </c>
      <c r="C7" s="8">
        <v>208142280</v>
      </c>
      <c r="D7" s="8">
        <v>144</v>
      </c>
    </row>
    <row r="8" spans="1:5" s="1" customFormat="1" ht="30" customHeight="1" x14ac:dyDescent="0.15">
      <c r="A8" s="6" t="s">
        <v>14</v>
      </c>
      <c r="B8" s="8">
        <v>515</v>
      </c>
      <c r="C8" s="8">
        <v>204323830</v>
      </c>
      <c r="D8" s="8">
        <v>151</v>
      </c>
    </row>
    <row r="9" spans="1:5" s="1" customFormat="1" ht="30" customHeight="1" x14ac:dyDescent="0.15">
      <c r="A9" s="6" t="s">
        <v>15</v>
      </c>
      <c r="B9" s="8">
        <v>477</v>
      </c>
      <c r="C9" s="8">
        <v>205764730</v>
      </c>
      <c r="D9" s="8">
        <v>173</v>
      </c>
    </row>
    <row r="10" spans="1:5" s="1" customFormat="1" ht="30" customHeight="1" x14ac:dyDescent="0.15">
      <c r="A10" s="6" t="s">
        <v>16</v>
      </c>
      <c r="B10" s="8">
        <v>454</v>
      </c>
      <c r="C10" s="8">
        <v>192673250</v>
      </c>
      <c r="D10" s="8">
        <v>185</v>
      </c>
    </row>
    <row r="11" spans="1:5" s="1" customFormat="1" ht="30" customHeight="1" x14ac:dyDescent="0.15">
      <c r="A11" s="6" t="s">
        <v>17</v>
      </c>
      <c r="B11" s="8">
        <v>442</v>
      </c>
      <c r="C11" s="8">
        <v>231882440</v>
      </c>
      <c r="D11" s="8">
        <v>183</v>
      </c>
    </row>
    <row r="12" spans="1:5" s="1" customFormat="1" ht="30" customHeight="1" x14ac:dyDescent="0.15">
      <c r="A12" s="6" t="s">
        <v>18</v>
      </c>
      <c r="B12" s="8">
        <v>422</v>
      </c>
      <c r="C12" s="8">
        <v>180743650</v>
      </c>
      <c r="D12" s="8">
        <v>202</v>
      </c>
    </row>
    <row r="13" spans="1:5" s="1" customFormat="1" ht="30" customHeight="1" x14ac:dyDescent="0.15">
      <c r="A13" s="6" t="s">
        <v>19</v>
      </c>
      <c r="B13" s="8">
        <v>381</v>
      </c>
      <c r="C13" s="8">
        <v>174566320</v>
      </c>
      <c r="D13" s="8">
        <v>190</v>
      </c>
    </row>
    <row r="14" spans="1:5" s="1" customFormat="1" ht="30" customHeight="1" x14ac:dyDescent="0.15">
      <c r="A14" s="6" t="s">
        <v>20</v>
      </c>
      <c r="B14" s="8">
        <v>358</v>
      </c>
      <c r="C14" s="8">
        <v>159756800</v>
      </c>
      <c r="D14" s="8">
        <v>184</v>
      </c>
    </row>
    <row r="15" spans="1:5" ht="30" customHeight="1" x14ac:dyDescent="0.15">
      <c r="A15" s="11" t="s">
        <v>37</v>
      </c>
      <c r="D15" s="17" t="s">
        <v>38</v>
      </c>
    </row>
  </sheetData>
  <mergeCells count="2">
    <mergeCell ref="A3:A4"/>
    <mergeCell ref="B3:C3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16.25" style="11" customWidth="1"/>
    <col min="2" max="14" width="10" style="11" customWidth="1"/>
    <col min="15" max="16384" width="9" style="11"/>
  </cols>
  <sheetData>
    <row r="1" spans="1:16" s="1" customFormat="1" ht="17.25" x14ac:dyDescent="0.15">
      <c r="A1" s="1" t="s">
        <v>39</v>
      </c>
    </row>
    <row r="2" spans="1:16" s="1" customFormat="1" ht="17.25" x14ac:dyDescent="0.15">
      <c r="C2" s="2"/>
      <c r="E2" s="3"/>
      <c r="F2" s="3"/>
      <c r="H2" s="4"/>
      <c r="J2" s="5"/>
      <c r="N2" s="4" t="s">
        <v>40</v>
      </c>
    </row>
    <row r="3" spans="1:16" s="1" customFormat="1" ht="45" customHeight="1" x14ac:dyDescent="0.15">
      <c r="A3" s="6" t="s">
        <v>2</v>
      </c>
      <c r="B3" s="6" t="s">
        <v>41</v>
      </c>
      <c r="C3" s="6" t="s">
        <v>42</v>
      </c>
      <c r="D3" s="6" t="s">
        <v>43</v>
      </c>
      <c r="E3" s="6" t="s">
        <v>44</v>
      </c>
      <c r="F3" s="7" t="s">
        <v>45</v>
      </c>
      <c r="G3" s="7" t="s">
        <v>46</v>
      </c>
      <c r="H3" s="6" t="s">
        <v>47</v>
      </c>
      <c r="I3" s="7" t="s">
        <v>48</v>
      </c>
      <c r="J3" s="7" t="s">
        <v>49</v>
      </c>
      <c r="K3" s="7" t="s">
        <v>50</v>
      </c>
      <c r="L3" s="7" t="s">
        <v>51</v>
      </c>
      <c r="M3" s="6" t="s">
        <v>52</v>
      </c>
      <c r="N3" s="6" t="s">
        <v>28</v>
      </c>
    </row>
    <row r="4" spans="1:16" s="1" customFormat="1" ht="30" customHeight="1" x14ac:dyDescent="0.15">
      <c r="A4" s="6" t="s">
        <v>53</v>
      </c>
      <c r="B4" s="18">
        <f t="shared" ref="B4:B10" si="0">SUM(C4:N4)</f>
        <v>273</v>
      </c>
      <c r="C4" s="19">
        <v>2</v>
      </c>
      <c r="D4" s="19">
        <v>5</v>
      </c>
      <c r="E4" s="19">
        <v>3</v>
      </c>
      <c r="F4" s="19">
        <v>258</v>
      </c>
      <c r="G4" s="19">
        <v>0</v>
      </c>
      <c r="H4" s="19">
        <v>1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4</v>
      </c>
    </row>
    <row r="5" spans="1:16" s="1" customFormat="1" ht="30" customHeight="1" x14ac:dyDescent="0.15">
      <c r="A5" s="6" t="s">
        <v>54</v>
      </c>
      <c r="B5" s="18">
        <f t="shared" si="0"/>
        <v>181</v>
      </c>
      <c r="C5" s="19">
        <v>1</v>
      </c>
      <c r="D5" s="19">
        <v>2</v>
      </c>
      <c r="E5" s="19">
        <v>0</v>
      </c>
      <c r="F5" s="19">
        <v>176</v>
      </c>
      <c r="G5" s="19">
        <v>0</v>
      </c>
      <c r="H5" s="19">
        <v>0</v>
      </c>
      <c r="I5" s="19">
        <v>1</v>
      </c>
      <c r="J5" s="19">
        <v>0</v>
      </c>
      <c r="K5" s="19">
        <v>0</v>
      </c>
      <c r="L5" s="19">
        <v>0</v>
      </c>
      <c r="M5" s="19">
        <v>0</v>
      </c>
      <c r="N5" s="19">
        <v>1</v>
      </c>
    </row>
    <row r="6" spans="1:16" s="1" customFormat="1" ht="30" customHeight="1" x14ac:dyDescent="0.15">
      <c r="A6" s="6" t="s">
        <v>55</v>
      </c>
      <c r="B6" s="18">
        <f t="shared" si="0"/>
        <v>222</v>
      </c>
      <c r="C6" s="19">
        <v>1</v>
      </c>
      <c r="D6" s="19">
        <v>2</v>
      </c>
      <c r="E6" s="19">
        <v>1</v>
      </c>
      <c r="F6" s="19">
        <v>211</v>
      </c>
      <c r="G6" s="19">
        <v>1</v>
      </c>
      <c r="H6" s="19">
        <v>1</v>
      </c>
      <c r="I6" s="19">
        <v>1</v>
      </c>
      <c r="J6" s="19">
        <v>1</v>
      </c>
      <c r="K6" s="19">
        <v>1</v>
      </c>
      <c r="L6" s="19">
        <v>0</v>
      </c>
      <c r="M6" s="19">
        <v>0</v>
      </c>
      <c r="N6" s="19">
        <v>2</v>
      </c>
    </row>
    <row r="7" spans="1:16" s="1" customFormat="1" ht="30" customHeight="1" x14ac:dyDescent="0.15">
      <c r="A7" s="6" t="s">
        <v>56</v>
      </c>
      <c r="B7" s="18">
        <f t="shared" si="0"/>
        <v>268</v>
      </c>
      <c r="C7" s="19">
        <v>1</v>
      </c>
      <c r="D7" s="19">
        <v>4</v>
      </c>
      <c r="E7" s="19">
        <v>0</v>
      </c>
      <c r="F7" s="19">
        <v>252</v>
      </c>
      <c r="G7" s="19">
        <v>0</v>
      </c>
      <c r="H7" s="19">
        <v>3</v>
      </c>
      <c r="I7" s="19">
        <v>1</v>
      </c>
      <c r="J7" s="19">
        <v>1</v>
      </c>
      <c r="K7" s="19">
        <v>1</v>
      </c>
      <c r="L7" s="19">
        <v>0</v>
      </c>
      <c r="M7" s="19">
        <v>0</v>
      </c>
      <c r="N7" s="19">
        <v>5</v>
      </c>
    </row>
    <row r="8" spans="1:16" s="1" customFormat="1" ht="30" customHeight="1" x14ac:dyDescent="0.15">
      <c r="A8" s="6" t="s">
        <v>57</v>
      </c>
      <c r="B8" s="18">
        <f t="shared" si="0"/>
        <v>203</v>
      </c>
      <c r="C8" s="19">
        <v>0</v>
      </c>
      <c r="D8" s="19">
        <v>3</v>
      </c>
      <c r="E8" s="19">
        <v>1</v>
      </c>
      <c r="F8" s="19">
        <v>193</v>
      </c>
      <c r="G8" s="19">
        <v>0</v>
      </c>
      <c r="H8" s="19">
        <v>0</v>
      </c>
      <c r="I8" s="19">
        <v>2</v>
      </c>
      <c r="J8" s="19">
        <v>1</v>
      </c>
      <c r="K8" s="19">
        <v>0</v>
      </c>
      <c r="L8" s="19">
        <v>0</v>
      </c>
      <c r="M8" s="19">
        <v>0</v>
      </c>
      <c r="N8" s="19">
        <v>3</v>
      </c>
    </row>
    <row r="9" spans="1:16" s="1" customFormat="1" ht="30" customHeight="1" x14ac:dyDescent="0.15">
      <c r="A9" s="6" t="s">
        <v>58</v>
      </c>
      <c r="B9" s="18">
        <f t="shared" si="0"/>
        <v>204</v>
      </c>
      <c r="C9" s="19">
        <v>3</v>
      </c>
      <c r="D9" s="19">
        <v>10</v>
      </c>
      <c r="E9" s="19">
        <v>1</v>
      </c>
      <c r="F9" s="19">
        <v>187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3</v>
      </c>
    </row>
    <row r="10" spans="1:16" s="1" customFormat="1" ht="30" customHeight="1" x14ac:dyDescent="0.15">
      <c r="A10" s="6" t="s">
        <v>59</v>
      </c>
      <c r="B10" s="18">
        <f t="shared" si="0"/>
        <v>247</v>
      </c>
      <c r="C10" s="19">
        <v>1</v>
      </c>
      <c r="D10" s="19">
        <v>6</v>
      </c>
      <c r="E10" s="19">
        <v>2</v>
      </c>
      <c r="F10" s="19">
        <v>235</v>
      </c>
      <c r="G10" s="19">
        <v>0</v>
      </c>
      <c r="H10" s="19">
        <v>1</v>
      </c>
      <c r="I10" s="19">
        <v>0</v>
      </c>
      <c r="J10" s="19">
        <v>0</v>
      </c>
      <c r="K10" s="19">
        <v>1</v>
      </c>
      <c r="L10" s="19">
        <v>0</v>
      </c>
      <c r="M10" s="19">
        <v>0</v>
      </c>
      <c r="N10" s="19">
        <v>1</v>
      </c>
    </row>
    <row r="11" spans="1:16" s="1" customFormat="1" ht="30" customHeight="1" x14ac:dyDescent="0.15">
      <c r="A11" s="6" t="s">
        <v>60</v>
      </c>
      <c r="B11" s="18">
        <f>SUM(C11:N11)</f>
        <v>249</v>
      </c>
      <c r="C11" s="19">
        <v>2</v>
      </c>
      <c r="D11" s="19">
        <v>3</v>
      </c>
      <c r="E11" s="19">
        <v>1</v>
      </c>
      <c r="F11" s="19">
        <v>239</v>
      </c>
      <c r="G11" s="19"/>
      <c r="H11" s="19"/>
      <c r="I11" s="19"/>
      <c r="J11" s="19"/>
      <c r="K11" s="19">
        <v>2</v>
      </c>
      <c r="L11" s="19"/>
      <c r="M11" s="19"/>
      <c r="N11" s="19">
        <v>2</v>
      </c>
    </row>
    <row r="12" spans="1:16" s="1" customFormat="1" ht="30" customHeight="1" x14ac:dyDescent="0.15">
      <c r="A12" s="6" t="s">
        <v>61</v>
      </c>
      <c r="B12" s="18">
        <f>SUM(C12:N12)</f>
        <v>300</v>
      </c>
      <c r="C12" s="19">
        <v>2</v>
      </c>
      <c r="D12" s="19">
        <v>4</v>
      </c>
      <c r="E12" s="19">
        <v>2</v>
      </c>
      <c r="F12" s="19">
        <v>283</v>
      </c>
      <c r="G12" s="19">
        <v>1</v>
      </c>
      <c r="H12" s="19">
        <v>3</v>
      </c>
      <c r="I12" s="19">
        <v>1</v>
      </c>
      <c r="J12" s="19"/>
      <c r="K12" s="19">
        <v>1</v>
      </c>
      <c r="L12" s="19">
        <v>1</v>
      </c>
      <c r="M12" s="19"/>
      <c r="N12" s="19">
        <v>2</v>
      </c>
    </row>
    <row r="13" spans="1:16" s="1" customFormat="1" ht="30" customHeight="1" x14ac:dyDescent="0.15">
      <c r="A13" s="6" t="s">
        <v>62</v>
      </c>
      <c r="B13" s="18">
        <f>SUM(C13:N13)</f>
        <v>248</v>
      </c>
      <c r="C13" s="19">
        <v>1</v>
      </c>
      <c r="D13" s="19">
        <v>9</v>
      </c>
      <c r="E13" s="19"/>
      <c r="F13" s="19">
        <v>225</v>
      </c>
      <c r="G13" s="19"/>
      <c r="H13" s="19">
        <v>5</v>
      </c>
      <c r="I13" s="19"/>
      <c r="J13" s="19"/>
      <c r="K13" s="19">
        <v>4</v>
      </c>
      <c r="L13" s="19"/>
      <c r="M13" s="19"/>
      <c r="N13" s="19">
        <v>4</v>
      </c>
    </row>
    <row r="14" spans="1:16" s="1" customFormat="1" ht="22.5" customHeight="1" x14ac:dyDescent="0.15">
      <c r="A14" s="20"/>
      <c r="B14" s="21"/>
      <c r="C14" s="21"/>
      <c r="D14" s="21"/>
      <c r="E14" s="21"/>
      <c r="F14" s="21"/>
      <c r="G14" s="21"/>
      <c r="H14" s="21"/>
      <c r="I14" s="21"/>
      <c r="N14" s="22" t="s">
        <v>63</v>
      </c>
      <c r="O14" s="23"/>
      <c r="P14" s="23"/>
    </row>
    <row r="15" spans="1:16" ht="30" customHeight="1" x14ac:dyDescent="0.15"/>
  </sheetData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13.75" style="31" customWidth="1"/>
    <col min="2" max="3" width="10" style="31" customWidth="1"/>
    <col min="4" max="4" width="12.5" style="31" customWidth="1"/>
    <col min="5" max="5" width="16.875" style="31" customWidth="1"/>
    <col min="6" max="7" width="10" style="31" customWidth="1"/>
    <col min="8" max="8" width="12.5" style="31" customWidth="1"/>
    <col min="9" max="10" width="10" style="31" customWidth="1"/>
    <col min="11" max="11" width="12.5" style="31" customWidth="1"/>
    <col min="12" max="16384" width="9" style="31"/>
  </cols>
  <sheetData>
    <row r="1" spans="1:11" s="1" customFormat="1" ht="17.25" x14ac:dyDescent="0.15">
      <c r="A1" s="1" t="s">
        <v>64</v>
      </c>
    </row>
    <row r="2" spans="1:11" s="1" customFormat="1" ht="17.25" x14ac:dyDescent="0.15">
      <c r="C2" s="2"/>
      <c r="E2" s="3"/>
      <c r="F2" s="3"/>
      <c r="H2" s="4"/>
      <c r="I2" s="4"/>
      <c r="J2" s="24"/>
      <c r="K2" s="4" t="s">
        <v>65</v>
      </c>
    </row>
    <row r="3" spans="1:11" s="1" customFormat="1" ht="45" customHeight="1" x14ac:dyDescent="0.15">
      <c r="A3" s="13" t="s">
        <v>2</v>
      </c>
      <c r="B3" s="14" t="s">
        <v>66</v>
      </c>
      <c r="C3" s="25"/>
      <c r="D3" s="15"/>
      <c r="E3" s="26" t="s">
        <v>67</v>
      </c>
      <c r="F3" s="14" t="s">
        <v>68</v>
      </c>
      <c r="G3" s="25"/>
      <c r="H3" s="15"/>
      <c r="I3" s="27" t="s">
        <v>69</v>
      </c>
      <c r="J3" s="25"/>
      <c r="K3" s="15"/>
    </row>
    <row r="4" spans="1:11" s="1" customFormat="1" ht="45" customHeight="1" x14ac:dyDescent="0.15">
      <c r="A4" s="16"/>
      <c r="B4" s="6" t="s">
        <v>70</v>
      </c>
      <c r="C4" s="6" t="s">
        <v>71</v>
      </c>
      <c r="D4" s="6" t="s">
        <v>72</v>
      </c>
      <c r="E4" s="28"/>
      <c r="F4" s="6" t="s">
        <v>70</v>
      </c>
      <c r="G4" s="7" t="s">
        <v>71</v>
      </c>
      <c r="H4" s="6" t="s">
        <v>72</v>
      </c>
      <c r="I4" s="6" t="s">
        <v>70</v>
      </c>
      <c r="J4" s="7" t="s">
        <v>71</v>
      </c>
      <c r="K4" s="6" t="s">
        <v>72</v>
      </c>
    </row>
    <row r="5" spans="1:11" s="1" customFormat="1" ht="30" customHeight="1" x14ac:dyDescent="0.15">
      <c r="A5" s="6" t="s">
        <v>11</v>
      </c>
      <c r="B5" s="8">
        <v>1788</v>
      </c>
      <c r="C5" s="8">
        <v>2106</v>
      </c>
      <c r="D5" s="8">
        <v>295268</v>
      </c>
      <c r="E5" s="8">
        <v>140203</v>
      </c>
      <c r="F5" s="8">
        <v>1490</v>
      </c>
      <c r="G5" s="8">
        <v>1765</v>
      </c>
      <c r="H5" s="8">
        <v>87715</v>
      </c>
      <c r="I5" s="8">
        <v>1289</v>
      </c>
      <c r="J5" s="8">
        <v>1587</v>
      </c>
      <c r="K5" s="8">
        <v>37976</v>
      </c>
    </row>
    <row r="6" spans="1:11" s="1" customFormat="1" ht="30" customHeight="1" x14ac:dyDescent="0.15">
      <c r="A6" s="6" t="s">
        <v>12</v>
      </c>
      <c r="B6" s="8">
        <v>1887</v>
      </c>
      <c r="C6" s="8">
        <v>2268</v>
      </c>
      <c r="D6" s="8">
        <v>320772</v>
      </c>
      <c r="E6" s="8">
        <v>141433</v>
      </c>
      <c r="F6" s="8">
        <v>1563</v>
      </c>
      <c r="G6" s="8">
        <v>1897</v>
      </c>
      <c r="H6" s="8">
        <v>95489</v>
      </c>
      <c r="I6" s="8">
        <v>1414</v>
      </c>
      <c r="J6" s="8">
        <v>1771</v>
      </c>
      <c r="K6" s="8">
        <v>41007</v>
      </c>
    </row>
    <row r="7" spans="1:11" s="1" customFormat="1" ht="30" customHeight="1" x14ac:dyDescent="0.15">
      <c r="A7" s="6" t="s">
        <v>13</v>
      </c>
      <c r="B7" s="8">
        <v>1853</v>
      </c>
      <c r="C7" s="8">
        <v>2228</v>
      </c>
      <c r="D7" s="8">
        <v>328447</v>
      </c>
      <c r="E7" s="8">
        <v>147417</v>
      </c>
      <c r="F7" s="8">
        <v>1540</v>
      </c>
      <c r="G7" s="8">
        <v>1866</v>
      </c>
      <c r="H7" s="8">
        <v>92395</v>
      </c>
      <c r="I7" s="8">
        <v>1415</v>
      </c>
      <c r="J7" s="8">
        <v>1764</v>
      </c>
      <c r="K7" s="8">
        <v>40493</v>
      </c>
    </row>
    <row r="8" spans="1:11" s="1" customFormat="1" ht="30" customHeight="1" x14ac:dyDescent="0.15">
      <c r="A8" s="6" t="s">
        <v>14</v>
      </c>
      <c r="B8" s="8">
        <v>1927</v>
      </c>
      <c r="C8" s="8">
        <v>2332</v>
      </c>
      <c r="D8" s="8">
        <v>193985</v>
      </c>
      <c r="E8" s="8">
        <v>83183</v>
      </c>
      <c r="F8" s="8">
        <v>1668</v>
      </c>
      <c r="G8" s="8">
        <v>2023</v>
      </c>
      <c r="H8" s="8">
        <v>97682</v>
      </c>
      <c r="I8" s="8">
        <v>1512</v>
      </c>
      <c r="J8" s="8">
        <v>1887</v>
      </c>
      <c r="K8" s="8">
        <v>43364</v>
      </c>
    </row>
    <row r="9" spans="1:11" s="1" customFormat="1" ht="30" customHeight="1" x14ac:dyDescent="0.15">
      <c r="A9" s="6" t="s">
        <v>15</v>
      </c>
      <c r="B9" s="8">
        <v>2089</v>
      </c>
      <c r="C9" s="8">
        <v>2524</v>
      </c>
      <c r="D9" s="8">
        <v>272745</v>
      </c>
      <c r="E9" s="8">
        <v>108060</v>
      </c>
      <c r="F9" s="8">
        <v>1812</v>
      </c>
      <c r="G9" s="8">
        <v>2187</v>
      </c>
      <c r="H9" s="8">
        <v>98456</v>
      </c>
      <c r="I9" s="8">
        <v>1676</v>
      </c>
      <c r="J9" s="8">
        <v>2064</v>
      </c>
      <c r="K9" s="8">
        <v>46983</v>
      </c>
    </row>
    <row r="10" spans="1:11" s="1" customFormat="1" ht="30" customHeight="1" x14ac:dyDescent="0.15">
      <c r="A10" s="6" t="s">
        <v>16</v>
      </c>
      <c r="B10" s="8">
        <v>2286</v>
      </c>
      <c r="C10" s="8">
        <v>2765</v>
      </c>
      <c r="D10" s="8">
        <v>336330</v>
      </c>
      <c r="E10" s="8">
        <v>121638</v>
      </c>
      <c r="F10" s="8">
        <v>1957</v>
      </c>
      <c r="G10" s="8">
        <v>2392</v>
      </c>
      <c r="H10" s="8">
        <v>102918</v>
      </c>
      <c r="I10" s="8">
        <v>1813</v>
      </c>
      <c r="J10" s="8">
        <v>2251</v>
      </c>
      <c r="K10" s="8">
        <v>51844</v>
      </c>
    </row>
    <row r="11" spans="1:11" s="1" customFormat="1" ht="30" customHeight="1" x14ac:dyDescent="0.15">
      <c r="A11" s="6" t="s">
        <v>17</v>
      </c>
      <c r="B11" s="8">
        <v>2590</v>
      </c>
      <c r="C11" s="8">
        <v>3196</v>
      </c>
      <c r="D11" s="8">
        <v>379751</v>
      </c>
      <c r="E11" s="8">
        <v>118820</v>
      </c>
      <c r="F11" s="8">
        <v>2255</v>
      </c>
      <c r="G11" s="8">
        <v>2777</v>
      </c>
      <c r="H11" s="8">
        <v>114810</v>
      </c>
      <c r="I11" s="8">
        <v>2079</v>
      </c>
      <c r="J11" s="8">
        <v>2654</v>
      </c>
      <c r="K11" s="8">
        <v>60807</v>
      </c>
    </row>
    <row r="12" spans="1:11" s="1" customFormat="1" ht="30" customHeight="1" x14ac:dyDescent="0.15">
      <c r="A12" s="6" t="s">
        <v>18</v>
      </c>
      <c r="B12" s="8">
        <v>2675</v>
      </c>
      <c r="C12" s="8">
        <v>3319</v>
      </c>
      <c r="D12" s="8">
        <v>404093</v>
      </c>
      <c r="E12" s="8">
        <v>121751</v>
      </c>
      <c r="F12" s="8">
        <v>2298</v>
      </c>
      <c r="G12" s="8">
        <v>2875</v>
      </c>
      <c r="H12" s="8">
        <v>115448</v>
      </c>
      <c r="I12" s="8">
        <v>2170</v>
      </c>
      <c r="J12" s="8">
        <v>2786</v>
      </c>
      <c r="K12" s="8">
        <v>63850</v>
      </c>
    </row>
    <row r="13" spans="1:11" s="1" customFormat="1" ht="30" customHeight="1" x14ac:dyDescent="0.15">
      <c r="A13" s="6" t="s">
        <v>19</v>
      </c>
      <c r="B13" s="8">
        <v>2653</v>
      </c>
      <c r="C13" s="8">
        <v>3177</v>
      </c>
      <c r="D13" s="8">
        <v>369555</v>
      </c>
      <c r="E13" s="8">
        <v>116322</v>
      </c>
      <c r="F13" s="8">
        <v>2296</v>
      </c>
      <c r="G13" s="8">
        <v>2740</v>
      </c>
      <c r="H13" s="8">
        <v>110922</v>
      </c>
      <c r="I13" s="8">
        <v>2192</v>
      </c>
      <c r="J13" s="8">
        <v>2667</v>
      </c>
      <c r="K13" s="8">
        <v>63074</v>
      </c>
    </row>
    <row r="14" spans="1:11" s="1" customFormat="1" ht="30" customHeight="1" x14ac:dyDescent="0.15">
      <c r="A14" s="6" t="s">
        <v>20</v>
      </c>
      <c r="B14" s="8">
        <v>2568</v>
      </c>
      <c r="C14" s="8">
        <v>3058</v>
      </c>
      <c r="D14" s="8">
        <v>418030</v>
      </c>
      <c r="E14" s="8">
        <v>136700</v>
      </c>
      <c r="F14" s="8">
        <v>2188</v>
      </c>
      <c r="G14" s="8">
        <v>2568</v>
      </c>
      <c r="H14" s="8">
        <v>108714</v>
      </c>
      <c r="I14" s="8">
        <v>2081</v>
      </c>
      <c r="J14" s="8">
        <v>2494</v>
      </c>
      <c r="K14" s="8">
        <v>60547</v>
      </c>
    </row>
    <row r="15" spans="1:11" ht="30" customHeight="1" x14ac:dyDescent="0.15">
      <c r="A15" s="11"/>
      <c r="B15" s="11"/>
      <c r="C15" s="11"/>
      <c r="D15" s="11"/>
      <c r="E15" s="11"/>
      <c r="F15" s="11"/>
      <c r="G15" s="29" t="s">
        <v>29</v>
      </c>
      <c r="H15" s="29"/>
      <c r="I15" s="29"/>
      <c r="J15" s="30"/>
      <c r="K15" s="30"/>
    </row>
  </sheetData>
  <mergeCells count="6">
    <mergeCell ref="A3:A4"/>
    <mergeCell ref="B3:D3"/>
    <mergeCell ref="E3:E4"/>
    <mergeCell ref="F3:H3"/>
    <mergeCell ref="I3:K3"/>
    <mergeCell ref="G15:K15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11.875" style="11" customWidth="1"/>
    <col min="2" max="10" width="13.125" style="11" customWidth="1"/>
    <col min="11" max="16" width="9.375" style="11" customWidth="1"/>
    <col min="17" max="16384" width="9" style="11"/>
  </cols>
  <sheetData>
    <row r="1" spans="1:10" s="1" customFormat="1" ht="17.25" x14ac:dyDescent="0.15">
      <c r="A1" s="1" t="s">
        <v>73</v>
      </c>
    </row>
    <row r="2" spans="1:10" s="1" customFormat="1" ht="17.25" x14ac:dyDescent="0.15">
      <c r="C2" s="2"/>
      <c r="E2" s="3"/>
      <c r="G2" s="4"/>
      <c r="H2" s="4"/>
      <c r="I2" s="24"/>
      <c r="J2" s="4" t="s">
        <v>65</v>
      </c>
    </row>
    <row r="3" spans="1:10" s="1" customFormat="1" ht="37.5" customHeight="1" x14ac:dyDescent="0.15">
      <c r="A3" s="13" t="s">
        <v>2</v>
      </c>
      <c r="B3" s="14" t="s">
        <v>74</v>
      </c>
      <c r="C3" s="25"/>
      <c r="D3" s="15"/>
      <c r="E3" s="14" t="s">
        <v>75</v>
      </c>
      <c r="F3" s="25"/>
      <c r="G3" s="15"/>
      <c r="H3" s="14" t="s">
        <v>76</v>
      </c>
      <c r="I3" s="25"/>
      <c r="J3" s="15"/>
    </row>
    <row r="4" spans="1:10" s="1" customFormat="1" ht="37.5" customHeight="1" x14ac:dyDescent="0.15">
      <c r="A4" s="16"/>
      <c r="B4" s="6" t="s">
        <v>70</v>
      </c>
      <c r="C4" s="6" t="s">
        <v>71</v>
      </c>
      <c r="D4" s="6" t="s">
        <v>72</v>
      </c>
      <c r="E4" s="6" t="s">
        <v>70</v>
      </c>
      <c r="F4" s="6" t="s">
        <v>71</v>
      </c>
      <c r="G4" s="6" t="s">
        <v>72</v>
      </c>
      <c r="H4" s="6" t="s">
        <v>70</v>
      </c>
      <c r="I4" s="6" t="s">
        <v>71</v>
      </c>
      <c r="J4" s="6" t="s">
        <v>72</v>
      </c>
    </row>
    <row r="5" spans="1:10" s="1" customFormat="1" ht="30" customHeight="1" x14ac:dyDescent="0.15">
      <c r="A5" s="6" t="s">
        <v>77</v>
      </c>
      <c r="B5" s="8">
        <v>17</v>
      </c>
      <c r="C5" s="8">
        <v>21</v>
      </c>
      <c r="D5" s="8">
        <v>237</v>
      </c>
      <c r="E5" s="8">
        <v>1594</v>
      </c>
      <c r="F5" s="8">
        <v>1815</v>
      </c>
      <c r="G5" s="8">
        <v>162232</v>
      </c>
      <c r="H5" s="8" t="s">
        <v>78</v>
      </c>
      <c r="I5" s="8" t="s">
        <v>79</v>
      </c>
      <c r="J5" s="8" t="s">
        <v>78</v>
      </c>
    </row>
    <row r="6" spans="1:10" s="1" customFormat="1" ht="30" customHeight="1" x14ac:dyDescent="0.15">
      <c r="A6" s="6" t="s">
        <v>80</v>
      </c>
      <c r="B6" s="8">
        <v>9</v>
      </c>
      <c r="C6" s="8">
        <v>28</v>
      </c>
      <c r="D6" s="8">
        <v>264</v>
      </c>
      <c r="E6" s="8">
        <v>1743</v>
      </c>
      <c r="F6" s="8">
        <v>2049</v>
      </c>
      <c r="G6" s="8">
        <v>172864</v>
      </c>
      <c r="H6" s="8" t="s">
        <v>78</v>
      </c>
      <c r="I6" s="8" t="s">
        <v>79</v>
      </c>
      <c r="J6" s="8" t="s">
        <v>78</v>
      </c>
    </row>
    <row r="7" spans="1:10" s="1" customFormat="1" ht="30" customHeight="1" x14ac:dyDescent="0.15">
      <c r="A7" s="6" t="s">
        <v>81</v>
      </c>
      <c r="B7" s="8">
        <v>12</v>
      </c>
      <c r="C7" s="8">
        <v>49</v>
      </c>
      <c r="D7" s="8">
        <v>606</v>
      </c>
      <c r="E7" s="8">
        <v>1690</v>
      </c>
      <c r="F7" s="8">
        <v>1996</v>
      </c>
      <c r="G7" s="8">
        <v>183669</v>
      </c>
      <c r="H7" s="8" t="s">
        <v>78</v>
      </c>
      <c r="I7" s="8" t="s">
        <v>79</v>
      </c>
      <c r="J7" s="8" t="s">
        <v>78</v>
      </c>
    </row>
    <row r="8" spans="1:10" s="1" customFormat="1" ht="30" customHeight="1" x14ac:dyDescent="0.15">
      <c r="A8" s="6" t="s">
        <v>82</v>
      </c>
      <c r="B8" s="8">
        <v>28</v>
      </c>
      <c r="C8" s="8">
        <v>81</v>
      </c>
      <c r="D8" s="8">
        <v>984</v>
      </c>
      <c r="E8" s="8">
        <v>1720</v>
      </c>
      <c r="F8" s="8">
        <v>2037</v>
      </c>
      <c r="G8" s="8">
        <v>45316</v>
      </c>
      <c r="H8" s="8" t="s">
        <v>78</v>
      </c>
      <c r="I8" s="8" t="s">
        <v>79</v>
      </c>
      <c r="J8" s="8" t="s">
        <v>78</v>
      </c>
    </row>
    <row r="9" spans="1:10" s="1" customFormat="1" ht="30" customHeight="1" x14ac:dyDescent="0.15">
      <c r="A9" s="6" t="s">
        <v>83</v>
      </c>
      <c r="B9" s="8">
        <v>40</v>
      </c>
      <c r="C9" s="8">
        <v>89</v>
      </c>
      <c r="D9" s="8">
        <v>987</v>
      </c>
      <c r="E9" s="8">
        <v>1835</v>
      </c>
      <c r="F9" s="8">
        <v>2162</v>
      </c>
      <c r="G9" s="8">
        <v>119640</v>
      </c>
      <c r="H9" s="8" t="s">
        <v>78</v>
      </c>
      <c r="I9" s="8" t="s">
        <v>78</v>
      </c>
      <c r="J9" s="8" t="s">
        <v>78</v>
      </c>
    </row>
    <row r="10" spans="1:10" s="1" customFormat="1" ht="30" customHeight="1" x14ac:dyDescent="0.15">
      <c r="A10" s="6" t="s">
        <v>84</v>
      </c>
      <c r="B10" s="8">
        <v>61</v>
      </c>
      <c r="C10" s="8">
        <v>87</v>
      </c>
      <c r="D10" s="8">
        <v>813</v>
      </c>
      <c r="E10" s="8">
        <v>2033</v>
      </c>
      <c r="F10" s="8">
        <v>2389</v>
      </c>
      <c r="G10" s="8">
        <v>173442</v>
      </c>
      <c r="H10" s="8" t="s">
        <v>78</v>
      </c>
      <c r="I10" s="8" t="s">
        <v>78</v>
      </c>
      <c r="J10" s="8" t="s">
        <v>78</v>
      </c>
    </row>
    <row r="11" spans="1:10" s="1" customFormat="1" ht="30" customHeight="1" x14ac:dyDescent="0.15">
      <c r="A11" s="6" t="s">
        <v>85</v>
      </c>
      <c r="B11" s="8">
        <v>99</v>
      </c>
      <c r="C11" s="8">
        <v>136</v>
      </c>
      <c r="D11" s="8">
        <v>1223</v>
      </c>
      <c r="E11" s="8">
        <v>2270</v>
      </c>
      <c r="F11" s="8">
        <v>2705</v>
      </c>
      <c r="G11" s="8">
        <v>193833</v>
      </c>
      <c r="H11" s="8">
        <v>1</v>
      </c>
      <c r="I11" s="8">
        <v>1</v>
      </c>
      <c r="J11" s="8">
        <v>33</v>
      </c>
    </row>
    <row r="12" spans="1:10" s="1" customFormat="1" ht="30" customHeight="1" x14ac:dyDescent="0.15">
      <c r="A12" s="6" t="s">
        <v>86</v>
      </c>
      <c r="B12" s="8">
        <v>125</v>
      </c>
      <c r="C12" s="8">
        <v>185</v>
      </c>
      <c r="D12" s="8">
        <v>1598</v>
      </c>
      <c r="E12" s="8">
        <v>2343</v>
      </c>
      <c r="F12" s="8">
        <v>2792</v>
      </c>
      <c r="G12" s="8">
        <v>212754</v>
      </c>
      <c r="H12" s="8" t="s">
        <v>78</v>
      </c>
      <c r="I12" s="8" t="s">
        <v>79</v>
      </c>
      <c r="J12" s="8" t="s">
        <v>78</v>
      </c>
    </row>
    <row r="13" spans="1:10" s="1" customFormat="1" ht="30" customHeight="1" x14ac:dyDescent="0.15">
      <c r="A13" s="6" t="s">
        <v>87</v>
      </c>
      <c r="B13" s="8">
        <v>84</v>
      </c>
      <c r="C13" s="8">
        <v>144</v>
      </c>
      <c r="D13" s="8">
        <v>1423</v>
      </c>
      <c r="E13" s="8">
        <v>2362</v>
      </c>
      <c r="F13" s="8">
        <v>2705</v>
      </c>
      <c r="G13" s="8">
        <v>188245</v>
      </c>
      <c r="H13" s="8" t="s">
        <v>78</v>
      </c>
      <c r="I13" s="8" t="s">
        <v>78</v>
      </c>
      <c r="J13" s="8" t="s">
        <v>78</v>
      </c>
    </row>
    <row r="14" spans="1:10" s="1" customFormat="1" ht="30" customHeight="1" x14ac:dyDescent="0.15">
      <c r="A14" s="6" t="s">
        <v>88</v>
      </c>
      <c r="B14" s="8">
        <v>62</v>
      </c>
      <c r="C14" s="8">
        <v>110</v>
      </c>
      <c r="D14" s="8">
        <v>953</v>
      </c>
      <c r="E14" s="8">
        <v>2348</v>
      </c>
      <c r="F14" s="8">
        <v>2693</v>
      </c>
      <c r="G14" s="8">
        <v>241752</v>
      </c>
      <c r="H14" s="8" t="s">
        <v>78</v>
      </c>
      <c r="I14" s="8" t="s">
        <v>78</v>
      </c>
      <c r="J14" s="8" t="s">
        <v>78</v>
      </c>
    </row>
    <row r="15" spans="1:10" s="1" customFormat="1" ht="15" customHeight="1" x14ac:dyDescent="0.15">
      <c r="A15" s="9"/>
      <c r="B15" s="10"/>
      <c r="C15" s="10"/>
      <c r="D15" s="10"/>
      <c r="E15" s="10"/>
      <c r="F15" s="10"/>
      <c r="G15" s="10"/>
      <c r="H15" s="3"/>
      <c r="I15" s="3"/>
      <c r="J15" s="3"/>
    </row>
    <row r="16" spans="1:10" ht="36.75" customHeight="1" x14ac:dyDescent="0.15">
      <c r="A16" s="13" t="s">
        <v>2</v>
      </c>
      <c r="B16" s="14" t="s">
        <v>89</v>
      </c>
      <c r="C16" s="25"/>
      <c r="D16" s="15"/>
      <c r="E16" s="27" t="s">
        <v>90</v>
      </c>
      <c r="F16" s="25"/>
      <c r="G16" s="15"/>
      <c r="H16" s="32" t="s">
        <v>91</v>
      </c>
      <c r="I16" s="32"/>
      <c r="J16" s="32"/>
    </row>
    <row r="17" spans="1:10" ht="36.75" customHeight="1" x14ac:dyDescent="0.15">
      <c r="A17" s="16"/>
      <c r="B17" s="6" t="s">
        <v>70</v>
      </c>
      <c r="C17" s="7" t="s">
        <v>71</v>
      </c>
      <c r="D17" s="6" t="s">
        <v>72</v>
      </c>
      <c r="E17" s="6" t="s">
        <v>70</v>
      </c>
      <c r="F17" s="7" t="s">
        <v>71</v>
      </c>
      <c r="G17" s="6" t="s">
        <v>72</v>
      </c>
      <c r="H17" s="6" t="s">
        <v>70</v>
      </c>
      <c r="I17" s="7" t="s">
        <v>71</v>
      </c>
      <c r="J17" s="6" t="s">
        <v>72</v>
      </c>
    </row>
    <row r="18" spans="1:10" ht="30" customHeight="1" x14ac:dyDescent="0.15">
      <c r="A18" s="6" t="s">
        <v>11</v>
      </c>
      <c r="B18" s="8">
        <v>3</v>
      </c>
      <c r="C18" s="8">
        <v>3</v>
      </c>
      <c r="D18" s="8">
        <v>288</v>
      </c>
      <c r="E18" s="8">
        <v>4</v>
      </c>
      <c r="F18" s="8">
        <v>4</v>
      </c>
      <c r="G18" s="8">
        <v>289</v>
      </c>
      <c r="H18" s="8">
        <v>374</v>
      </c>
      <c r="I18" s="8">
        <v>374</v>
      </c>
      <c r="J18" s="8">
        <v>6530</v>
      </c>
    </row>
    <row r="19" spans="1:10" ht="30" customHeight="1" x14ac:dyDescent="0.15">
      <c r="A19" s="6" t="s">
        <v>12</v>
      </c>
      <c r="B19" s="8">
        <v>1</v>
      </c>
      <c r="C19" s="8">
        <v>1</v>
      </c>
      <c r="D19" s="8">
        <v>8</v>
      </c>
      <c r="E19" s="8">
        <v>8</v>
      </c>
      <c r="F19" s="8">
        <v>8</v>
      </c>
      <c r="G19" s="8">
        <v>801</v>
      </c>
      <c r="H19" s="8">
        <v>407</v>
      </c>
      <c r="I19" s="8">
        <v>407</v>
      </c>
      <c r="J19" s="8">
        <v>10339</v>
      </c>
    </row>
    <row r="20" spans="1:10" ht="30" customHeight="1" x14ac:dyDescent="0.15">
      <c r="A20" s="6" t="s">
        <v>13</v>
      </c>
      <c r="B20" s="8">
        <v>1</v>
      </c>
      <c r="C20" s="8">
        <v>1</v>
      </c>
      <c r="D20" s="8">
        <v>127</v>
      </c>
      <c r="E20" s="33">
        <v>2</v>
      </c>
      <c r="F20" s="33">
        <v>2</v>
      </c>
      <c r="G20" s="33">
        <v>222</v>
      </c>
      <c r="H20" s="8">
        <v>362</v>
      </c>
      <c r="I20" s="8">
        <v>372</v>
      </c>
      <c r="J20" s="8">
        <v>10935</v>
      </c>
    </row>
    <row r="21" spans="1:10" ht="30" customHeight="1" x14ac:dyDescent="0.15">
      <c r="A21" s="6" t="s">
        <v>14</v>
      </c>
      <c r="B21" s="8">
        <v>4</v>
      </c>
      <c r="C21" s="8">
        <v>4</v>
      </c>
      <c r="D21" s="8">
        <v>501</v>
      </c>
      <c r="E21" s="8">
        <v>4</v>
      </c>
      <c r="F21" s="8">
        <v>4</v>
      </c>
      <c r="G21" s="8">
        <v>450</v>
      </c>
      <c r="H21" s="8">
        <v>314</v>
      </c>
      <c r="I21" s="8">
        <v>332</v>
      </c>
      <c r="J21" s="8">
        <v>5688</v>
      </c>
    </row>
    <row r="22" spans="1:10" ht="30" customHeight="1" x14ac:dyDescent="0.15">
      <c r="A22" s="6" t="s">
        <v>15</v>
      </c>
      <c r="B22" s="33">
        <v>7</v>
      </c>
      <c r="C22" s="33">
        <v>9</v>
      </c>
      <c r="D22" s="33">
        <v>767</v>
      </c>
      <c r="E22" s="8">
        <v>2</v>
      </c>
      <c r="F22" s="8">
        <v>2</v>
      </c>
      <c r="G22" s="8">
        <v>611</v>
      </c>
      <c r="H22" s="8">
        <v>353</v>
      </c>
      <c r="I22" s="8">
        <v>371</v>
      </c>
      <c r="J22" s="8">
        <v>5300</v>
      </c>
    </row>
    <row r="23" spans="1:10" ht="30" customHeight="1" x14ac:dyDescent="0.15">
      <c r="A23" s="6" t="s">
        <v>16</v>
      </c>
      <c r="B23" s="8">
        <v>6</v>
      </c>
      <c r="C23" s="8">
        <v>8</v>
      </c>
      <c r="D23" s="8">
        <v>639</v>
      </c>
      <c r="E23" s="8">
        <v>5</v>
      </c>
      <c r="F23" s="8">
        <v>5</v>
      </c>
      <c r="G23" s="8">
        <v>556</v>
      </c>
      <c r="H23" s="8">
        <v>360</v>
      </c>
      <c r="I23" s="8">
        <v>376</v>
      </c>
      <c r="J23" s="8">
        <v>6118</v>
      </c>
    </row>
    <row r="24" spans="1:10" ht="30" customHeight="1" x14ac:dyDescent="0.15">
      <c r="A24" s="6" t="s">
        <v>17</v>
      </c>
      <c r="B24" s="8">
        <v>14</v>
      </c>
      <c r="C24" s="8">
        <v>16</v>
      </c>
      <c r="D24" s="8">
        <v>489</v>
      </c>
      <c r="E24" s="8">
        <v>2</v>
      </c>
      <c r="F24" s="8">
        <v>2</v>
      </c>
      <c r="G24" s="8">
        <v>214</v>
      </c>
      <c r="H24" s="8">
        <v>413</v>
      </c>
      <c r="I24" s="8">
        <v>425</v>
      </c>
      <c r="J24" s="8">
        <v>8343</v>
      </c>
    </row>
    <row r="25" spans="1:10" ht="30" customHeight="1" x14ac:dyDescent="0.15">
      <c r="A25" s="6" t="s">
        <v>18</v>
      </c>
      <c r="B25" s="33">
        <v>10</v>
      </c>
      <c r="C25" s="33">
        <v>10</v>
      </c>
      <c r="D25" s="33">
        <v>326</v>
      </c>
      <c r="E25" s="8">
        <v>7</v>
      </c>
      <c r="F25" s="8">
        <v>7</v>
      </c>
      <c r="G25" s="8">
        <v>671</v>
      </c>
      <c r="H25" s="8">
        <v>441</v>
      </c>
      <c r="I25" s="8">
        <v>464</v>
      </c>
      <c r="J25" s="8">
        <v>9446</v>
      </c>
    </row>
    <row r="26" spans="1:10" ht="30" customHeight="1" x14ac:dyDescent="0.15">
      <c r="A26" s="6" t="s">
        <v>19</v>
      </c>
      <c r="B26" s="8">
        <v>19</v>
      </c>
      <c r="C26" s="8">
        <v>19</v>
      </c>
      <c r="D26" s="8">
        <v>502</v>
      </c>
      <c r="E26" s="8">
        <v>1</v>
      </c>
      <c r="F26" s="8">
        <v>1</v>
      </c>
      <c r="G26" s="8">
        <v>208</v>
      </c>
      <c r="H26" s="8">
        <v>467</v>
      </c>
      <c r="I26" s="8">
        <v>483</v>
      </c>
      <c r="J26" s="8">
        <v>5182</v>
      </c>
    </row>
    <row r="27" spans="1:10" ht="30" customHeight="1" x14ac:dyDescent="0.15">
      <c r="A27" s="6" t="s">
        <v>20</v>
      </c>
      <c r="B27" s="8">
        <v>16</v>
      </c>
      <c r="C27" s="8">
        <v>16</v>
      </c>
      <c r="D27" s="8">
        <v>93</v>
      </c>
      <c r="E27" s="8">
        <v>2</v>
      </c>
      <c r="F27" s="8">
        <v>2</v>
      </c>
      <c r="G27" s="8">
        <v>200</v>
      </c>
      <c r="H27" s="8">
        <v>541</v>
      </c>
      <c r="I27" s="8">
        <v>553</v>
      </c>
      <c r="J27" s="8">
        <v>5770</v>
      </c>
    </row>
    <row r="28" spans="1:10" ht="30" customHeight="1" x14ac:dyDescent="0.15">
      <c r="D28" s="12"/>
      <c r="E28" s="12"/>
      <c r="F28" s="34"/>
      <c r="G28" s="34"/>
      <c r="H28" s="34"/>
      <c r="I28" s="34"/>
      <c r="J28" s="12" t="s">
        <v>29</v>
      </c>
    </row>
  </sheetData>
  <mergeCells count="8">
    <mergeCell ref="A3:A4"/>
    <mergeCell ref="B3:D3"/>
    <mergeCell ref="E3:G3"/>
    <mergeCell ref="H3:J3"/>
    <mergeCell ref="A16:A17"/>
    <mergeCell ref="B16:D16"/>
    <mergeCell ref="E16:G16"/>
    <mergeCell ref="H16:J16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80" zoomScaleNormal="80" workbookViewId="0">
      <selection activeCell="G15" sqref="G15"/>
    </sheetView>
  </sheetViews>
  <sheetFormatPr defaultRowHeight="13.5" x14ac:dyDescent="0.15"/>
  <cols>
    <col min="1" max="1" width="12.5" style="11" customWidth="1"/>
    <col min="2" max="2" width="10.75" style="11" bestFit="1" customWidth="1"/>
    <col min="3" max="3" width="16.375" style="11" bestFit="1" customWidth="1"/>
    <col min="4" max="4" width="10.75" style="11" bestFit="1" customWidth="1"/>
    <col min="5" max="5" width="16.375" style="11" bestFit="1" customWidth="1"/>
    <col min="6" max="6" width="10" style="11" customWidth="1"/>
    <col min="7" max="7" width="12.5" style="11" customWidth="1"/>
    <col min="8" max="8" width="10" style="11" customWidth="1"/>
    <col min="9" max="9" width="12.5" style="11" customWidth="1"/>
    <col min="10" max="10" width="10" style="11" customWidth="1"/>
    <col min="11" max="11" width="12.5" style="11" customWidth="1"/>
    <col min="12" max="16" width="9.375" style="11" customWidth="1"/>
    <col min="17" max="16384" width="9" style="11"/>
  </cols>
  <sheetData>
    <row r="1" spans="1:11" s="1" customFormat="1" ht="17.25" x14ac:dyDescent="0.15">
      <c r="A1" s="1" t="s">
        <v>92</v>
      </c>
    </row>
    <row r="2" spans="1:11" s="1" customFormat="1" ht="17.25" x14ac:dyDescent="0.15">
      <c r="C2" s="2"/>
      <c r="E2" s="3"/>
      <c r="G2" s="4"/>
      <c r="H2" s="4"/>
      <c r="I2" s="24"/>
      <c r="J2" s="24"/>
      <c r="K2" s="4" t="s">
        <v>65</v>
      </c>
    </row>
    <row r="3" spans="1:11" s="1" customFormat="1" ht="30" customHeight="1" x14ac:dyDescent="0.15">
      <c r="A3" s="32" t="s">
        <v>2</v>
      </c>
      <c r="B3" s="32" t="s">
        <v>93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s="1" customFormat="1" ht="30" customHeight="1" x14ac:dyDescent="0.15">
      <c r="A4" s="32"/>
      <c r="B4" s="32" t="s">
        <v>3</v>
      </c>
      <c r="C4" s="32"/>
      <c r="D4" s="32" t="s">
        <v>94</v>
      </c>
      <c r="E4" s="32"/>
      <c r="F4" s="32" t="s">
        <v>95</v>
      </c>
      <c r="G4" s="32"/>
      <c r="H4" s="32" t="s">
        <v>96</v>
      </c>
      <c r="I4" s="32"/>
      <c r="J4" s="32" t="s">
        <v>97</v>
      </c>
      <c r="K4" s="32"/>
    </row>
    <row r="5" spans="1:11" s="1" customFormat="1" ht="30" customHeight="1" x14ac:dyDescent="0.15">
      <c r="A5" s="32"/>
      <c r="B5" s="6" t="s">
        <v>98</v>
      </c>
      <c r="C5" s="6" t="s">
        <v>99</v>
      </c>
      <c r="D5" s="6" t="s">
        <v>98</v>
      </c>
      <c r="E5" s="6" t="s">
        <v>99</v>
      </c>
      <c r="F5" s="6" t="s">
        <v>98</v>
      </c>
      <c r="G5" s="6" t="s">
        <v>99</v>
      </c>
      <c r="H5" s="6" t="s">
        <v>98</v>
      </c>
      <c r="I5" s="6" t="s">
        <v>99</v>
      </c>
      <c r="J5" s="6" t="s">
        <v>98</v>
      </c>
      <c r="K5" s="6" t="s">
        <v>99</v>
      </c>
    </row>
    <row r="6" spans="1:11" s="1" customFormat="1" ht="30" customHeight="1" x14ac:dyDescent="0.15">
      <c r="A6" s="6" t="s">
        <v>100</v>
      </c>
      <c r="B6" s="8">
        <f t="shared" ref="B6:C9" si="0">D6+F6+H6+J6+B20</f>
        <v>13346</v>
      </c>
      <c r="C6" s="8">
        <f t="shared" si="0"/>
        <v>9137433</v>
      </c>
      <c r="D6" s="8">
        <v>12808</v>
      </c>
      <c r="E6" s="8">
        <v>8696565</v>
      </c>
      <c r="F6" s="8">
        <v>407</v>
      </c>
      <c r="G6" s="8">
        <v>353189</v>
      </c>
      <c r="H6" s="8">
        <v>104</v>
      </c>
      <c r="I6" s="8">
        <v>82315</v>
      </c>
      <c r="J6" s="33">
        <v>6</v>
      </c>
      <c r="K6" s="33">
        <v>2644</v>
      </c>
    </row>
    <row r="7" spans="1:11" s="1" customFormat="1" ht="30" customHeight="1" x14ac:dyDescent="0.15">
      <c r="A7" s="6" t="s">
        <v>11</v>
      </c>
      <c r="B7" s="8">
        <f t="shared" si="0"/>
        <v>13813</v>
      </c>
      <c r="C7" s="8">
        <f t="shared" si="0"/>
        <v>9400342</v>
      </c>
      <c r="D7" s="8">
        <v>13289</v>
      </c>
      <c r="E7" s="8">
        <v>8964794</v>
      </c>
      <c r="F7" s="8">
        <v>412</v>
      </c>
      <c r="G7" s="8">
        <v>358072</v>
      </c>
      <c r="H7" s="8">
        <v>95</v>
      </c>
      <c r="I7" s="8">
        <v>73876</v>
      </c>
      <c r="J7" s="33">
        <v>5</v>
      </c>
      <c r="K7" s="33">
        <v>2160</v>
      </c>
    </row>
    <row r="8" spans="1:11" s="1" customFormat="1" ht="30" customHeight="1" x14ac:dyDescent="0.15">
      <c r="A8" s="6" t="s">
        <v>12</v>
      </c>
      <c r="B8" s="8">
        <f t="shared" si="0"/>
        <v>14183</v>
      </c>
      <c r="C8" s="8">
        <f t="shared" si="0"/>
        <v>9692831</v>
      </c>
      <c r="D8" s="8">
        <v>13669</v>
      </c>
      <c r="E8" s="8">
        <v>9262894</v>
      </c>
      <c r="F8" s="8">
        <v>423</v>
      </c>
      <c r="G8" s="8">
        <v>362058</v>
      </c>
      <c r="H8" s="8">
        <v>87</v>
      </c>
      <c r="I8" s="8">
        <v>66010</v>
      </c>
      <c r="J8" s="33">
        <v>4</v>
      </c>
      <c r="K8" s="33">
        <v>1869</v>
      </c>
    </row>
    <row r="9" spans="1:11" s="1" customFormat="1" ht="30" customHeight="1" x14ac:dyDescent="0.15">
      <c r="A9" s="6" t="s">
        <v>13</v>
      </c>
      <c r="B9" s="8">
        <f t="shared" si="0"/>
        <v>14508</v>
      </c>
      <c r="C9" s="8">
        <f t="shared" si="0"/>
        <v>10061905</v>
      </c>
      <c r="D9" s="8">
        <v>13976</v>
      </c>
      <c r="E9" s="8">
        <v>9620258</v>
      </c>
      <c r="F9" s="8">
        <v>431</v>
      </c>
      <c r="G9" s="8">
        <v>372662</v>
      </c>
      <c r="H9" s="8">
        <v>85</v>
      </c>
      <c r="I9" s="8">
        <v>65522</v>
      </c>
      <c r="J9" s="33">
        <v>4</v>
      </c>
      <c r="K9" s="33">
        <v>1798</v>
      </c>
    </row>
    <row r="10" spans="1:11" s="1" customFormat="1" ht="30" customHeight="1" x14ac:dyDescent="0.15">
      <c r="A10" s="6" t="s">
        <v>14</v>
      </c>
      <c r="B10" s="8">
        <f t="shared" ref="B10:C15" si="1">D10+F10+H10+J10</f>
        <v>14696</v>
      </c>
      <c r="C10" s="8">
        <f t="shared" si="1"/>
        <v>10238656</v>
      </c>
      <c r="D10" s="8">
        <v>14162</v>
      </c>
      <c r="E10" s="8">
        <v>9791019</v>
      </c>
      <c r="F10" s="8">
        <v>443</v>
      </c>
      <c r="G10" s="8">
        <v>379824</v>
      </c>
      <c r="H10" s="8">
        <v>87</v>
      </c>
      <c r="I10" s="8">
        <v>66014</v>
      </c>
      <c r="J10" s="33">
        <v>4</v>
      </c>
      <c r="K10" s="35">
        <v>1799</v>
      </c>
    </row>
    <row r="11" spans="1:11" s="1" customFormat="1" ht="30" customHeight="1" x14ac:dyDescent="0.15">
      <c r="A11" s="6" t="s">
        <v>15</v>
      </c>
      <c r="B11" s="8">
        <f t="shared" si="1"/>
        <v>14949</v>
      </c>
      <c r="C11" s="8">
        <f t="shared" si="1"/>
        <v>10429026</v>
      </c>
      <c r="D11" s="8">
        <v>14414</v>
      </c>
      <c r="E11" s="8">
        <v>9984278</v>
      </c>
      <c r="F11" s="8">
        <v>452</v>
      </c>
      <c r="G11" s="8">
        <v>386541</v>
      </c>
      <c r="H11" s="8">
        <v>77</v>
      </c>
      <c r="I11" s="8">
        <v>55700</v>
      </c>
      <c r="J11" s="33">
        <v>6</v>
      </c>
      <c r="K11" s="35">
        <v>2507</v>
      </c>
    </row>
    <row r="12" spans="1:11" s="1" customFormat="1" ht="30" customHeight="1" x14ac:dyDescent="0.15">
      <c r="A12" s="6" t="s">
        <v>16</v>
      </c>
      <c r="B12" s="8">
        <f t="shared" si="1"/>
        <v>15016</v>
      </c>
      <c r="C12" s="8">
        <f t="shared" si="1"/>
        <v>10524384</v>
      </c>
      <c r="D12" s="8">
        <v>14467</v>
      </c>
      <c r="E12" s="8">
        <v>10066185</v>
      </c>
      <c r="F12" s="8">
        <v>472</v>
      </c>
      <c r="G12" s="8">
        <v>404880</v>
      </c>
      <c r="H12" s="8">
        <v>70</v>
      </c>
      <c r="I12" s="8">
        <v>50390</v>
      </c>
      <c r="J12" s="33">
        <v>7</v>
      </c>
      <c r="K12" s="35">
        <v>2929</v>
      </c>
    </row>
    <row r="13" spans="1:11" s="1" customFormat="1" ht="30" customHeight="1" x14ac:dyDescent="0.15">
      <c r="A13" s="6" t="s">
        <v>101</v>
      </c>
      <c r="B13" s="8">
        <f t="shared" si="1"/>
        <v>15076</v>
      </c>
      <c r="C13" s="8">
        <f t="shared" si="1"/>
        <v>10617483</v>
      </c>
      <c r="D13" s="8">
        <v>14522</v>
      </c>
      <c r="E13" s="8">
        <v>10153920</v>
      </c>
      <c r="F13" s="8">
        <v>475</v>
      </c>
      <c r="G13" s="8">
        <v>406538</v>
      </c>
      <c r="H13" s="8">
        <v>73</v>
      </c>
      <c r="I13" s="8">
        <v>54522</v>
      </c>
      <c r="J13" s="33">
        <v>6</v>
      </c>
      <c r="K13" s="35">
        <v>2503</v>
      </c>
    </row>
    <row r="14" spans="1:11" s="1" customFormat="1" ht="30" customHeight="1" x14ac:dyDescent="0.15">
      <c r="A14" s="6" t="s">
        <v>102</v>
      </c>
      <c r="B14" s="8">
        <f t="shared" si="1"/>
        <v>15201</v>
      </c>
      <c r="C14" s="8">
        <f t="shared" si="1"/>
        <v>10756707</v>
      </c>
      <c r="D14" s="8">
        <v>14614</v>
      </c>
      <c r="E14" s="8">
        <v>10267610</v>
      </c>
      <c r="F14" s="8">
        <v>487</v>
      </c>
      <c r="G14" s="8">
        <v>417092</v>
      </c>
      <c r="H14" s="8">
        <v>92</v>
      </c>
      <c r="I14" s="8">
        <v>68874</v>
      </c>
      <c r="J14" s="33">
        <v>8</v>
      </c>
      <c r="K14" s="35">
        <v>3131</v>
      </c>
    </row>
    <row r="15" spans="1:11" s="1" customFormat="1" ht="30" customHeight="1" x14ac:dyDescent="0.15">
      <c r="A15" s="6" t="s">
        <v>103</v>
      </c>
      <c r="B15" s="8">
        <f t="shared" si="1"/>
        <v>15220</v>
      </c>
      <c r="C15" s="8">
        <f t="shared" si="1"/>
        <v>10797299</v>
      </c>
      <c r="D15" s="8">
        <v>14613</v>
      </c>
      <c r="E15" s="8">
        <v>10289941</v>
      </c>
      <c r="F15" s="8">
        <v>516</v>
      </c>
      <c r="G15" s="8">
        <v>440257</v>
      </c>
      <c r="H15" s="8">
        <v>84</v>
      </c>
      <c r="I15" s="8">
        <v>64454</v>
      </c>
      <c r="J15" s="33">
        <v>7</v>
      </c>
      <c r="K15" s="35">
        <v>2647</v>
      </c>
    </row>
    <row r="16" spans="1:11" s="1" customFormat="1" ht="17.25" x14ac:dyDescent="0.15"/>
    <row r="17" spans="1:11" s="1" customFormat="1" ht="30" customHeight="1" x14ac:dyDescent="0.15">
      <c r="A17" s="32" t="s">
        <v>2</v>
      </c>
      <c r="B17" s="14" t="s">
        <v>93</v>
      </c>
      <c r="C17" s="36"/>
      <c r="D17" s="37"/>
      <c r="E17" s="9"/>
      <c r="F17" s="10" t="s">
        <v>104</v>
      </c>
      <c r="G17" s="10"/>
      <c r="H17" s="10"/>
      <c r="I17" s="38"/>
      <c r="J17" s="39"/>
      <c r="K17" s="40"/>
    </row>
    <row r="18" spans="1:11" s="1" customFormat="1" ht="30" customHeight="1" x14ac:dyDescent="0.15">
      <c r="A18" s="32"/>
      <c r="B18" s="32" t="s">
        <v>105</v>
      </c>
      <c r="C18" s="32"/>
      <c r="D18" s="32" t="s">
        <v>3</v>
      </c>
      <c r="E18" s="32"/>
      <c r="F18" s="32" t="s">
        <v>106</v>
      </c>
      <c r="G18" s="32"/>
      <c r="H18" s="32" t="s">
        <v>107</v>
      </c>
      <c r="I18" s="32"/>
    </row>
    <row r="19" spans="1:11" s="1" customFormat="1" ht="30" customHeight="1" x14ac:dyDescent="0.15">
      <c r="A19" s="32"/>
      <c r="B19" s="6" t="s">
        <v>98</v>
      </c>
      <c r="C19" s="6" t="s">
        <v>99</v>
      </c>
      <c r="D19" s="6" t="s">
        <v>98</v>
      </c>
      <c r="E19" s="6" t="s">
        <v>99</v>
      </c>
      <c r="F19" s="6" t="s">
        <v>98</v>
      </c>
      <c r="G19" s="6" t="s">
        <v>99</v>
      </c>
      <c r="H19" s="6" t="s">
        <v>98</v>
      </c>
      <c r="I19" s="6" t="s">
        <v>99</v>
      </c>
    </row>
    <row r="20" spans="1:11" s="1" customFormat="1" ht="30" customHeight="1" x14ac:dyDescent="0.15">
      <c r="A20" s="6" t="s">
        <v>100</v>
      </c>
      <c r="B20" s="8">
        <v>21</v>
      </c>
      <c r="C20" s="8">
        <v>2720</v>
      </c>
      <c r="D20" s="8">
        <f t="shared" ref="D20:E23" si="2">F20+H20</f>
        <v>351</v>
      </c>
      <c r="E20" s="8">
        <f t="shared" si="2"/>
        <v>308807</v>
      </c>
      <c r="F20" s="8">
        <v>2</v>
      </c>
      <c r="G20" s="8">
        <v>557</v>
      </c>
      <c r="H20" s="8">
        <v>349</v>
      </c>
      <c r="I20" s="8">
        <v>308250</v>
      </c>
    </row>
    <row r="21" spans="1:11" s="1" customFormat="1" ht="30" customHeight="1" x14ac:dyDescent="0.15">
      <c r="A21" s="6" t="s">
        <v>11</v>
      </c>
      <c r="B21" s="8">
        <v>12</v>
      </c>
      <c r="C21" s="8">
        <v>1440</v>
      </c>
      <c r="D21" s="8">
        <f t="shared" si="2"/>
        <v>361</v>
      </c>
      <c r="E21" s="8">
        <f t="shared" si="2"/>
        <v>318284</v>
      </c>
      <c r="F21" s="8">
        <v>1</v>
      </c>
      <c r="G21" s="8">
        <v>399</v>
      </c>
      <c r="H21" s="8">
        <v>360</v>
      </c>
      <c r="I21" s="8">
        <v>317885</v>
      </c>
    </row>
    <row r="22" spans="1:11" s="1" customFormat="1" ht="30" customHeight="1" x14ac:dyDescent="0.15">
      <c r="A22" s="6" t="s">
        <v>12</v>
      </c>
      <c r="B22" s="8">
        <v>0</v>
      </c>
      <c r="C22" s="8">
        <v>0</v>
      </c>
      <c r="D22" s="8">
        <f t="shared" si="2"/>
        <v>372</v>
      </c>
      <c r="E22" s="8">
        <f t="shared" si="2"/>
        <v>322814</v>
      </c>
      <c r="F22" s="8">
        <v>0</v>
      </c>
      <c r="G22" s="8">
        <v>0</v>
      </c>
      <c r="H22" s="8">
        <v>372</v>
      </c>
      <c r="I22" s="8">
        <v>322814</v>
      </c>
    </row>
    <row r="23" spans="1:11" s="1" customFormat="1" ht="30" customHeight="1" x14ac:dyDescent="0.15">
      <c r="A23" s="6" t="s">
        <v>13</v>
      </c>
      <c r="B23" s="8">
        <v>12</v>
      </c>
      <c r="C23" s="8">
        <v>1665</v>
      </c>
      <c r="D23" s="8">
        <f t="shared" si="2"/>
        <v>383</v>
      </c>
      <c r="E23" s="8">
        <f t="shared" si="2"/>
        <v>334860</v>
      </c>
      <c r="F23" s="8">
        <v>0</v>
      </c>
      <c r="G23" s="8">
        <v>0</v>
      </c>
      <c r="H23" s="8">
        <v>383</v>
      </c>
      <c r="I23" s="8">
        <v>334860</v>
      </c>
    </row>
    <row r="24" spans="1:11" s="1" customFormat="1" ht="30" customHeight="1" x14ac:dyDescent="0.15">
      <c r="A24" s="6" t="s">
        <v>14</v>
      </c>
      <c r="B24" s="33" t="s">
        <v>108</v>
      </c>
      <c r="C24" s="33" t="s">
        <v>108</v>
      </c>
      <c r="D24" s="8">
        <v>393</v>
      </c>
      <c r="E24" s="8">
        <v>344373</v>
      </c>
      <c r="F24" s="8">
        <v>0</v>
      </c>
      <c r="G24" s="8">
        <v>0</v>
      </c>
      <c r="H24" s="8">
        <v>393</v>
      </c>
      <c r="I24" s="8">
        <v>344373</v>
      </c>
    </row>
    <row r="25" spans="1:11" s="1" customFormat="1" ht="30" customHeight="1" x14ac:dyDescent="0.15">
      <c r="A25" s="6" t="s">
        <v>15</v>
      </c>
      <c r="B25" s="33" t="s">
        <v>108</v>
      </c>
      <c r="C25" s="33" t="s">
        <v>108</v>
      </c>
      <c r="D25" s="8">
        <v>413</v>
      </c>
      <c r="E25" s="8">
        <v>360669</v>
      </c>
      <c r="F25" s="8">
        <v>0</v>
      </c>
      <c r="G25" s="8">
        <v>0</v>
      </c>
      <c r="H25" s="8">
        <v>413</v>
      </c>
      <c r="I25" s="8">
        <v>360669</v>
      </c>
    </row>
    <row r="26" spans="1:11" s="1" customFormat="1" ht="30" customHeight="1" x14ac:dyDescent="0.15">
      <c r="A26" s="6" t="s">
        <v>16</v>
      </c>
      <c r="B26" s="33" t="s">
        <v>108</v>
      </c>
      <c r="C26" s="33" t="s">
        <v>108</v>
      </c>
      <c r="D26" s="8">
        <v>439</v>
      </c>
      <c r="E26" s="8">
        <v>382472</v>
      </c>
      <c r="F26" s="8">
        <v>0</v>
      </c>
      <c r="G26" s="8">
        <v>0</v>
      </c>
      <c r="H26" s="8">
        <v>439</v>
      </c>
      <c r="I26" s="8">
        <v>382472</v>
      </c>
    </row>
    <row r="27" spans="1:11" s="1" customFormat="1" ht="30" customHeight="1" x14ac:dyDescent="0.15">
      <c r="A27" s="6" t="s">
        <v>101</v>
      </c>
      <c r="B27" s="33" t="s">
        <v>108</v>
      </c>
      <c r="C27" s="33" t="s">
        <v>108</v>
      </c>
      <c r="D27" s="8">
        <f t="shared" ref="D27:E29" si="3">F27+H27</f>
        <v>464</v>
      </c>
      <c r="E27" s="8">
        <f t="shared" si="3"/>
        <v>403085</v>
      </c>
      <c r="F27" s="8">
        <v>0</v>
      </c>
      <c r="G27" s="8">
        <v>0</v>
      </c>
      <c r="H27" s="8">
        <v>464</v>
      </c>
      <c r="I27" s="8">
        <v>403085</v>
      </c>
    </row>
    <row r="28" spans="1:11" s="1" customFormat="1" ht="30" customHeight="1" x14ac:dyDescent="0.15">
      <c r="A28" s="6" t="s">
        <v>102</v>
      </c>
      <c r="B28" s="33" t="s">
        <v>108</v>
      </c>
      <c r="C28" s="33" t="s">
        <v>108</v>
      </c>
      <c r="D28" s="8">
        <f t="shared" si="3"/>
        <v>490</v>
      </c>
      <c r="E28" s="8">
        <f t="shared" si="3"/>
        <v>424579</v>
      </c>
      <c r="F28" s="8">
        <v>0</v>
      </c>
      <c r="G28" s="8">
        <v>0</v>
      </c>
      <c r="H28" s="8">
        <v>490</v>
      </c>
      <c r="I28" s="8">
        <v>424579</v>
      </c>
    </row>
    <row r="29" spans="1:11" s="1" customFormat="1" ht="30" customHeight="1" x14ac:dyDescent="0.15">
      <c r="A29" s="6" t="s">
        <v>103</v>
      </c>
      <c r="B29" s="33" t="s">
        <v>108</v>
      </c>
      <c r="C29" s="33" t="s">
        <v>108</v>
      </c>
      <c r="D29" s="8">
        <f t="shared" si="3"/>
        <v>510</v>
      </c>
      <c r="E29" s="8">
        <f t="shared" si="3"/>
        <v>441601</v>
      </c>
      <c r="F29" s="8">
        <v>0</v>
      </c>
      <c r="G29" s="8">
        <v>0</v>
      </c>
      <c r="H29" s="8">
        <v>510</v>
      </c>
      <c r="I29" s="8">
        <v>441601</v>
      </c>
    </row>
    <row r="30" spans="1:11" ht="23.25" customHeight="1" x14ac:dyDescent="0.15">
      <c r="A30" s="41" t="s">
        <v>109</v>
      </c>
      <c r="B30" s="42"/>
      <c r="C30" s="42"/>
      <c r="I30" s="12" t="s">
        <v>110</v>
      </c>
      <c r="J30" s="43"/>
      <c r="K30" s="22"/>
    </row>
  </sheetData>
  <mergeCells count="14">
    <mergeCell ref="A30:C30"/>
    <mergeCell ref="A17:A19"/>
    <mergeCell ref="B17:C17"/>
    <mergeCell ref="B18:C18"/>
    <mergeCell ref="D18:E18"/>
    <mergeCell ref="F18:G18"/>
    <mergeCell ref="H18:I18"/>
    <mergeCell ref="A3:A5"/>
    <mergeCell ref="B3:K3"/>
    <mergeCell ref="B4:C4"/>
    <mergeCell ref="D4:E4"/>
    <mergeCell ref="F4:G4"/>
    <mergeCell ref="H4:I4"/>
    <mergeCell ref="J4:K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workbookViewId="0">
      <selection activeCell="G15" sqref="G15"/>
    </sheetView>
  </sheetViews>
  <sheetFormatPr defaultRowHeight="17.25" x14ac:dyDescent="0.15"/>
  <cols>
    <col min="1" max="1" width="20" style="1" customWidth="1"/>
    <col min="2" max="3" width="18.75" style="1" customWidth="1"/>
    <col min="4" max="5" width="24.375" style="1" customWidth="1"/>
    <col min="6" max="16384" width="9" style="1"/>
  </cols>
  <sheetData>
    <row r="1" spans="1:5" x14ac:dyDescent="0.15">
      <c r="A1" s="1" t="s">
        <v>111</v>
      </c>
    </row>
    <row r="2" spans="1:5" x14ac:dyDescent="0.15">
      <c r="C2" s="2"/>
      <c r="D2" s="44"/>
      <c r="E2" s="44"/>
    </row>
    <row r="3" spans="1:5" ht="45" customHeight="1" x14ac:dyDescent="0.15">
      <c r="A3" s="45" t="s">
        <v>112</v>
      </c>
      <c r="B3" s="6" t="s">
        <v>3</v>
      </c>
      <c r="C3" s="6" t="s">
        <v>113</v>
      </c>
      <c r="D3" s="45" t="s">
        <v>114</v>
      </c>
      <c r="E3" s="7" t="s">
        <v>115</v>
      </c>
    </row>
    <row r="4" spans="1:5" ht="30" customHeight="1" x14ac:dyDescent="0.15">
      <c r="A4" s="6" t="s">
        <v>77</v>
      </c>
      <c r="B4" s="46">
        <f t="shared" ref="B4:B13" si="0">SUM(C4:D4)</f>
        <v>17</v>
      </c>
      <c r="C4" s="46">
        <v>1</v>
      </c>
      <c r="D4" s="47">
        <v>16</v>
      </c>
      <c r="E4" s="46">
        <v>353000</v>
      </c>
    </row>
    <row r="5" spans="1:5" ht="30" customHeight="1" x14ac:dyDescent="0.15">
      <c r="A5" s="6" t="s">
        <v>80</v>
      </c>
      <c r="B5" s="46">
        <f t="shared" si="0"/>
        <v>10</v>
      </c>
      <c r="C5" s="46">
        <v>1</v>
      </c>
      <c r="D5" s="46">
        <v>9</v>
      </c>
      <c r="E5" s="46">
        <v>257000</v>
      </c>
    </row>
    <row r="6" spans="1:5" ht="30" customHeight="1" x14ac:dyDescent="0.15">
      <c r="A6" s="6" t="s">
        <v>81</v>
      </c>
      <c r="B6" s="46">
        <f t="shared" si="0"/>
        <v>14</v>
      </c>
      <c r="C6" s="46">
        <v>0</v>
      </c>
      <c r="D6" s="46">
        <v>14</v>
      </c>
      <c r="E6" s="46">
        <v>179000</v>
      </c>
    </row>
    <row r="7" spans="1:5" ht="30" customHeight="1" x14ac:dyDescent="0.15">
      <c r="A7" s="6" t="s">
        <v>82</v>
      </c>
      <c r="B7" s="46">
        <f t="shared" si="0"/>
        <v>19</v>
      </c>
      <c r="C7" s="46">
        <v>1</v>
      </c>
      <c r="D7" s="46">
        <v>18</v>
      </c>
      <c r="E7" s="46">
        <v>381500</v>
      </c>
    </row>
    <row r="8" spans="1:5" ht="30" customHeight="1" x14ac:dyDescent="0.15">
      <c r="A8" s="6" t="s">
        <v>83</v>
      </c>
      <c r="B8" s="46">
        <f t="shared" si="0"/>
        <v>18</v>
      </c>
      <c r="C8" s="46">
        <v>0</v>
      </c>
      <c r="D8" s="47">
        <v>18</v>
      </c>
      <c r="E8" s="46">
        <v>381500</v>
      </c>
    </row>
    <row r="9" spans="1:5" ht="30" customHeight="1" x14ac:dyDescent="0.15">
      <c r="A9" s="6" t="s">
        <v>84</v>
      </c>
      <c r="B9" s="46">
        <f t="shared" si="0"/>
        <v>28</v>
      </c>
      <c r="C9" s="46">
        <v>0</v>
      </c>
      <c r="D9" s="47">
        <v>28</v>
      </c>
      <c r="E9" s="46">
        <v>414000</v>
      </c>
    </row>
    <row r="10" spans="1:5" ht="30" customHeight="1" x14ac:dyDescent="0.15">
      <c r="A10" s="6" t="s">
        <v>85</v>
      </c>
      <c r="B10" s="46">
        <f t="shared" si="0"/>
        <v>33</v>
      </c>
      <c r="C10" s="46">
        <v>0</v>
      </c>
      <c r="D10" s="47">
        <v>33</v>
      </c>
      <c r="E10" s="46">
        <v>480000</v>
      </c>
    </row>
    <row r="11" spans="1:5" ht="30" customHeight="1" x14ac:dyDescent="0.15">
      <c r="A11" s="6" t="s">
        <v>86</v>
      </c>
      <c r="B11" s="46">
        <f t="shared" si="0"/>
        <v>16</v>
      </c>
      <c r="C11" s="46">
        <v>0</v>
      </c>
      <c r="D11" s="47">
        <v>16</v>
      </c>
      <c r="E11" s="46">
        <v>240000</v>
      </c>
    </row>
    <row r="12" spans="1:5" ht="30" customHeight="1" x14ac:dyDescent="0.15">
      <c r="A12" s="6" t="s">
        <v>87</v>
      </c>
      <c r="B12" s="46">
        <f t="shared" si="0"/>
        <v>17</v>
      </c>
      <c r="C12" s="46">
        <v>1</v>
      </c>
      <c r="D12" s="47">
        <v>16</v>
      </c>
      <c r="E12" s="46">
        <v>359500</v>
      </c>
    </row>
    <row r="13" spans="1:5" ht="30" customHeight="1" x14ac:dyDescent="0.15">
      <c r="A13" s="6" t="s">
        <v>88</v>
      </c>
      <c r="B13" s="46">
        <f t="shared" si="0"/>
        <v>20</v>
      </c>
      <c r="C13" s="46">
        <v>0</v>
      </c>
      <c r="D13" s="47">
        <v>20</v>
      </c>
      <c r="E13" s="46">
        <v>294500</v>
      </c>
    </row>
    <row r="14" spans="1:5" ht="37.5" customHeight="1" x14ac:dyDescent="0.15">
      <c r="A14" s="48"/>
      <c r="B14" s="48"/>
      <c r="C14" s="49"/>
      <c r="D14" s="49"/>
      <c r="E14" s="12" t="s">
        <v>110</v>
      </c>
    </row>
  </sheetData>
  <mergeCells count="2">
    <mergeCell ref="D2:E2"/>
    <mergeCell ref="A14:B1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13.75" style="31" customWidth="1"/>
    <col min="2" max="3" width="20.625" style="31" customWidth="1"/>
    <col min="4" max="10" width="13.125" style="31" customWidth="1"/>
    <col min="11" max="16384" width="9" style="31"/>
  </cols>
  <sheetData>
    <row r="1" spans="1:10" s="1" customFormat="1" ht="17.25" x14ac:dyDescent="0.15">
      <c r="A1" s="1" t="s">
        <v>116</v>
      </c>
    </row>
    <row r="2" spans="1:10" s="1" customFormat="1" ht="17.25" x14ac:dyDescent="0.15">
      <c r="E2" s="3"/>
      <c r="F2" s="3"/>
      <c r="G2" s="3"/>
      <c r="H2" s="3"/>
      <c r="I2" s="3"/>
      <c r="J2" s="5"/>
    </row>
    <row r="3" spans="1:10" s="1" customFormat="1" ht="43.5" customHeight="1" x14ac:dyDescent="0.15">
      <c r="A3" s="6" t="s">
        <v>112</v>
      </c>
      <c r="B3" s="7" t="s">
        <v>117</v>
      </c>
      <c r="C3" s="7" t="s">
        <v>118</v>
      </c>
    </row>
    <row r="4" spans="1:10" s="1" customFormat="1" ht="30" customHeight="1" x14ac:dyDescent="0.15">
      <c r="A4" s="6" t="s">
        <v>77</v>
      </c>
      <c r="B4" s="8">
        <v>92</v>
      </c>
      <c r="C4" s="8">
        <v>23477</v>
      </c>
    </row>
    <row r="5" spans="1:10" s="1" customFormat="1" ht="30" customHeight="1" x14ac:dyDescent="0.15">
      <c r="A5" s="6" t="s">
        <v>80</v>
      </c>
      <c r="B5" s="8">
        <v>92</v>
      </c>
      <c r="C5" s="8">
        <v>23477</v>
      </c>
    </row>
    <row r="6" spans="1:10" s="1" customFormat="1" ht="30" customHeight="1" x14ac:dyDescent="0.15">
      <c r="A6" s="6" t="s">
        <v>81</v>
      </c>
      <c r="B6" s="8">
        <v>92</v>
      </c>
      <c r="C6" s="8">
        <v>23477</v>
      </c>
    </row>
    <row r="7" spans="1:10" s="1" customFormat="1" ht="30" customHeight="1" x14ac:dyDescent="0.15">
      <c r="A7" s="6" t="s">
        <v>82</v>
      </c>
      <c r="B7" s="8">
        <v>92</v>
      </c>
      <c r="C7" s="8">
        <v>23477</v>
      </c>
    </row>
    <row r="8" spans="1:10" s="1" customFormat="1" ht="30" customHeight="1" x14ac:dyDescent="0.15">
      <c r="A8" s="6" t="s">
        <v>83</v>
      </c>
      <c r="B8" s="8">
        <v>93</v>
      </c>
      <c r="C8" s="8">
        <v>24247</v>
      </c>
    </row>
    <row r="9" spans="1:10" s="1" customFormat="1" ht="30" customHeight="1" x14ac:dyDescent="0.15">
      <c r="A9" s="6" t="s">
        <v>84</v>
      </c>
      <c r="B9" s="8">
        <v>91</v>
      </c>
      <c r="C9" s="8">
        <v>23930</v>
      </c>
    </row>
    <row r="10" spans="1:10" s="1" customFormat="1" ht="30" customHeight="1" x14ac:dyDescent="0.15">
      <c r="A10" s="6" t="s">
        <v>85</v>
      </c>
      <c r="B10" s="8">
        <v>91</v>
      </c>
      <c r="C10" s="8">
        <v>23930</v>
      </c>
    </row>
    <row r="11" spans="1:10" s="1" customFormat="1" ht="30" customHeight="1" x14ac:dyDescent="0.15">
      <c r="A11" s="6" t="s">
        <v>86</v>
      </c>
      <c r="B11" s="8">
        <v>91</v>
      </c>
      <c r="C11" s="8">
        <v>23930</v>
      </c>
    </row>
    <row r="12" spans="1:10" s="1" customFormat="1" ht="30" customHeight="1" x14ac:dyDescent="0.15">
      <c r="A12" s="6" t="s">
        <v>87</v>
      </c>
      <c r="B12" s="8">
        <v>91</v>
      </c>
      <c r="C12" s="8">
        <v>23930</v>
      </c>
    </row>
    <row r="13" spans="1:10" s="1" customFormat="1" ht="30" customHeight="1" x14ac:dyDescent="0.15">
      <c r="A13" s="6" t="s">
        <v>88</v>
      </c>
      <c r="B13" s="8">
        <v>89</v>
      </c>
      <c r="C13" s="8">
        <v>23578</v>
      </c>
    </row>
    <row r="14" spans="1:10" s="1" customFormat="1" ht="30" customHeight="1" x14ac:dyDescent="0.15">
      <c r="A14" s="40"/>
      <c r="B14" s="40"/>
      <c r="C14" s="22" t="s">
        <v>119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85" zoomScaleNormal="85" workbookViewId="0">
      <selection activeCell="G15" sqref="G15"/>
    </sheetView>
  </sheetViews>
  <sheetFormatPr defaultRowHeight="17.25" x14ac:dyDescent="0.15"/>
  <cols>
    <col min="1" max="1" width="20" style="1" customWidth="1"/>
    <col min="2" max="3" width="19.375" style="1" customWidth="1"/>
    <col min="4" max="6" width="23.875" style="1" customWidth="1"/>
    <col min="7" max="16384" width="9" style="1"/>
  </cols>
  <sheetData>
    <row r="1" spans="1:6" x14ac:dyDescent="0.15">
      <c r="A1" s="1" t="s">
        <v>120</v>
      </c>
    </row>
    <row r="2" spans="1:6" x14ac:dyDescent="0.15">
      <c r="C2" s="2"/>
      <c r="E2" s="4"/>
      <c r="F2" s="4" t="s">
        <v>121</v>
      </c>
    </row>
    <row r="3" spans="1:6" ht="30" customHeight="1" x14ac:dyDescent="0.15">
      <c r="A3" s="13" t="s">
        <v>122</v>
      </c>
      <c r="B3" s="32" t="s">
        <v>123</v>
      </c>
      <c r="C3" s="32" t="s">
        <v>124</v>
      </c>
      <c r="D3" s="14" t="s">
        <v>125</v>
      </c>
      <c r="E3" s="25"/>
      <c r="F3" s="15"/>
    </row>
    <row r="4" spans="1:6" ht="30" customHeight="1" x14ac:dyDescent="0.15">
      <c r="A4" s="16"/>
      <c r="B4" s="50"/>
      <c r="C4" s="50"/>
      <c r="D4" s="7" t="s">
        <v>3</v>
      </c>
      <c r="E4" s="7" t="s">
        <v>126</v>
      </c>
      <c r="F4" s="7" t="s">
        <v>127</v>
      </c>
    </row>
    <row r="5" spans="1:6" ht="30" customHeight="1" x14ac:dyDescent="0.15">
      <c r="A5" s="6" t="s">
        <v>128</v>
      </c>
      <c r="B5" s="8">
        <v>16</v>
      </c>
      <c r="C5" s="8">
        <v>1760</v>
      </c>
      <c r="D5" s="8">
        <f t="shared" ref="D5:D13" si="0">SUM(E5:F5)</f>
        <v>1359</v>
      </c>
      <c r="E5" s="8">
        <v>306</v>
      </c>
      <c r="F5" s="8">
        <v>1053</v>
      </c>
    </row>
    <row r="6" spans="1:6" ht="30" customHeight="1" x14ac:dyDescent="0.15">
      <c r="A6" s="6" t="s">
        <v>129</v>
      </c>
      <c r="B6" s="8">
        <v>15</v>
      </c>
      <c r="C6" s="8">
        <v>1745</v>
      </c>
      <c r="D6" s="8">
        <f t="shared" si="0"/>
        <v>1406</v>
      </c>
      <c r="E6" s="8">
        <v>326</v>
      </c>
      <c r="F6" s="8">
        <v>1080</v>
      </c>
    </row>
    <row r="7" spans="1:6" ht="30" customHeight="1" x14ac:dyDescent="0.15">
      <c r="A7" s="6" t="s">
        <v>130</v>
      </c>
      <c r="B7" s="8">
        <v>16</v>
      </c>
      <c r="C7" s="8">
        <v>1791</v>
      </c>
      <c r="D7" s="8">
        <f t="shared" si="0"/>
        <v>1422</v>
      </c>
      <c r="E7" s="8">
        <v>351</v>
      </c>
      <c r="F7" s="8">
        <v>1071</v>
      </c>
    </row>
    <row r="8" spans="1:6" ht="30" customHeight="1" x14ac:dyDescent="0.15">
      <c r="A8" s="6" t="s">
        <v>131</v>
      </c>
      <c r="B8" s="8">
        <v>16</v>
      </c>
      <c r="C8" s="8">
        <v>1791</v>
      </c>
      <c r="D8" s="8">
        <f t="shared" si="0"/>
        <v>1402</v>
      </c>
      <c r="E8" s="8">
        <v>353</v>
      </c>
      <c r="F8" s="8">
        <v>1049</v>
      </c>
    </row>
    <row r="9" spans="1:6" ht="30" customHeight="1" x14ac:dyDescent="0.15">
      <c r="A9" s="6" t="s">
        <v>132</v>
      </c>
      <c r="B9" s="8">
        <v>16</v>
      </c>
      <c r="C9" s="8">
        <v>1791</v>
      </c>
      <c r="D9" s="8">
        <f t="shared" si="0"/>
        <v>1365</v>
      </c>
      <c r="E9" s="8">
        <v>355</v>
      </c>
      <c r="F9" s="8">
        <v>1010</v>
      </c>
    </row>
    <row r="10" spans="1:6" ht="30" customHeight="1" x14ac:dyDescent="0.15">
      <c r="A10" s="6" t="s">
        <v>133</v>
      </c>
      <c r="B10" s="8">
        <v>17</v>
      </c>
      <c r="C10" s="8">
        <v>1810</v>
      </c>
      <c r="D10" s="8">
        <f t="shared" si="0"/>
        <v>1348</v>
      </c>
      <c r="E10" s="8">
        <v>366</v>
      </c>
      <c r="F10" s="8">
        <v>982</v>
      </c>
    </row>
    <row r="11" spans="1:6" ht="30" customHeight="1" x14ac:dyDescent="0.15">
      <c r="A11" s="6" t="s">
        <v>134</v>
      </c>
      <c r="B11" s="8">
        <v>18</v>
      </c>
      <c r="C11" s="8">
        <v>1904</v>
      </c>
      <c r="D11" s="8">
        <f t="shared" si="0"/>
        <v>1486</v>
      </c>
      <c r="E11" s="8">
        <v>376</v>
      </c>
      <c r="F11" s="8">
        <v>1110</v>
      </c>
    </row>
    <row r="12" spans="1:6" ht="30" customHeight="1" x14ac:dyDescent="0.15">
      <c r="A12" s="6" t="s">
        <v>135</v>
      </c>
      <c r="B12" s="8">
        <v>18</v>
      </c>
      <c r="C12" s="8">
        <v>1904</v>
      </c>
      <c r="D12" s="8">
        <f t="shared" si="0"/>
        <v>1422</v>
      </c>
      <c r="E12" s="8">
        <v>360</v>
      </c>
      <c r="F12" s="8">
        <v>1062</v>
      </c>
    </row>
    <row r="13" spans="1:6" ht="30" customHeight="1" x14ac:dyDescent="0.15">
      <c r="A13" s="6" t="s">
        <v>136</v>
      </c>
      <c r="B13" s="8">
        <v>18</v>
      </c>
      <c r="C13" s="8">
        <v>1904</v>
      </c>
      <c r="D13" s="8">
        <f t="shared" si="0"/>
        <v>1386</v>
      </c>
      <c r="E13" s="8">
        <v>355</v>
      </c>
      <c r="F13" s="8">
        <v>1031</v>
      </c>
    </row>
    <row r="14" spans="1:6" ht="30" customHeight="1" x14ac:dyDescent="0.15">
      <c r="F14" s="12" t="s">
        <v>119</v>
      </c>
    </row>
  </sheetData>
  <mergeCells count="4">
    <mergeCell ref="A3:A4"/>
    <mergeCell ref="B3:B4"/>
    <mergeCell ref="C3:C4"/>
    <mergeCell ref="D3:F3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P71(1)</vt:lpstr>
      <vt:lpstr>P71(2)</vt:lpstr>
      <vt:lpstr>P72(1)</vt:lpstr>
      <vt:lpstr>P72(2-1)</vt:lpstr>
      <vt:lpstr>P72(2-2)</vt:lpstr>
      <vt:lpstr>P73</vt:lpstr>
      <vt:lpstr>P74(1)</vt:lpstr>
      <vt:lpstr>P74(2)</vt:lpstr>
      <vt:lpstr>P74(3)</vt:lpstr>
      <vt:lpstr>P74(4)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2024-04-09T00:25:36Z</dcterms:created>
  <dcterms:modified xsi:type="dcterms:W3CDTF">2024-04-09T00:25:54Z</dcterms:modified>
</cp:coreProperties>
</file>