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工業" sheetId="1" r:id="rId1"/>
    <sheet name="P39(1)" sheetId="2" r:id="rId2"/>
    <sheet name="P39(2)" sheetId="3" r:id="rId3"/>
    <sheet name="P39(3)" sheetId="4" r:id="rId4"/>
    <sheet name="P40-41" sheetId="5" r:id="rId5"/>
    <sheet name="P42-43(1)" sheetId="6" r:id="rId6"/>
    <sheet name="P41-42(2)" sheetId="7" r:id="rId7"/>
  </sheets>
  <definedNames>
    <definedName name="_xlnm.Print_Area" localSheetId="1">'P39(1)'!$A$1:$G$13</definedName>
    <definedName name="_xlnm.Print_Area" localSheetId="2">'P39(2)'!$A$1:$O$14</definedName>
    <definedName name="_xlnm.Print_Area" localSheetId="4">'P40-41'!$A$1:$X$40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7" l="1"/>
  <c r="K24" i="7"/>
  <c r="I24" i="7"/>
  <c r="G24" i="7"/>
  <c r="F24" i="7"/>
  <c r="D24" i="7"/>
  <c r="L23" i="7"/>
  <c r="K23" i="7"/>
  <c r="I23" i="7"/>
  <c r="G23" i="7"/>
  <c r="F23" i="7"/>
  <c r="D23" i="7"/>
  <c r="L22" i="7"/>
  <c r="K22" i="7"/>
  <c r="I22" i="7"/>
  <c r="G22" i="7"/>
  <c r="F22" i="7"/>
  <c r="D22" i="7"/>
  <c r="L21" i="7"/>
  <c r="K21" i="7"/>
  <c r="I21" i="7"/>
  <c r="G21" i="7"/>
  <c r="F21" i="7"/>
  <c r="D21" i="7"/>
  <c r="L20" i="7"/>
  <c r="K20" i="7"/>
  <c r="I20" i="7"/>
  <c r="G20" i="7"/>
  <c r="F20" i="7"/>
  <c r="D20" i="7"/>
  <c r="L19" i="7"/>
  <c r="K19" i="7"/>
  <c r="I19" i="7"/>
  <c r="D19" i="7"/>
  <c r="L18" i="7"/>
  <c r="K18" i="7"/>
  <c r="I18" i="7"/>
  <c r="G18" i="7"/>
  <c r="F18" i="7"/>
  <c r="D18" i="7"/>
  <c r="L17" i="7"/>
  <c r="K17" i="7"/>
  <c r="I17" i="7"/>
  <c r="G17" i="7"/>
  <c r="F17" i="7"/>
  <c r="D17" i="7"/>
  <c r="L16" i="7"/>
  <c r="K16" i="7"/>
  <c r="I16" i="7"/>
  <c r="G16" i="7"/>
  <c r="F16" i="7"/>
  <c r="D16" i="7"/>
  <c r="L15" i="7"/>
  <c r="K15" i="7"/>
  <c r="I15" i="7"/>
  <c r="G15" i="7"/>
  <c r="F15" i="7"/>
  <c r="D15" i="7"/>
  <c r="L14" i="7"/>
  <c r="K14" i="7"/>
  <c r="I14" i="7"/>
  <c r="G14" i="7"/>
  <c r="F14" i="7"/>
  <c r="D14" i="7"/>
  <c r="L13" i="7"/>
  <c r="K13" i="7"/>
  <c r="I13" i="7"/>
  <c r="G13" i="7"/>
  <c r="F13" i="7"/>
  <c r="D13" i="7"/>
  <c r="L12" i="7"/>
  <c r="K12" i="7"/>
  <c r="I12" i="7"/>
  <c r="G12" i="7"/>
  <c r="F12" i="7"/>
  <c r="D12" i="7"/>
  <c r="L11" i="7"/>
  <c r="K11" i="7"/>
  <c r="I11" i="7"/>
  <c r="G11" i="7"/>
  <c r="F11" i="7"/>
  <c r="D11" i="7"/>
  <c r="L10" i="7"/>
  <c r="K10" i="7"/>
  <c r="I10" i="7"/>
  <c r="G10" i="7"/>
  <c r="F10" i="7"/>
  <c r="D10" i="7"/>
  <c r="L9" i="7"/>
  <c r="K9" i="7"/>
  <c r="I9" i="7"/>
  <c r="G9" i="7"/>
  <c r="F9" i="7"/>
  <c r="D9" i="7"/>
  <c r="L8" i="7"/>
  <c r="K8" i="7"/>
  <c r="I8" i="7"/>
  <c r="G8" i="7"/>
  <c r="F8" i="7"/>
  <c r="D8" i="7"/>
  <c r="L7" i="7"/>
  <c r="K7" i="7"/>
  <c r="I7" i="7"/>
  <c r="G7" i="7"/>
  <c r="F7" i="7"/>
  <c r="D7" i="7"/>
  <c r="L6" i="7"/>
  <c r="K6" i="7"/>
  <c r="I6" i="7"/>
  <c r="G6" i="7"/>
  <c r="F6" i="7"/>
  <c r="D6" i="7"/>
  <c r="L5" i="7"/>
  <c r="K5" i="7"/>
  <c r="I5" i="7"/>
  <c r="G5" i="7"/>
  <c r="F5" i="7"/>
  <c r="D5" i="7"/>
  <c r="C21" i="5"/>
  <c r="C20" i="5"/>
  <c r="C19" i="5"/>
  <c r="C18" i="5"/>
  <c r="C17" i="5"/>
  <c r="C16" i="5"/>
  <c r="C14" i="5"/>
  <c r="C13" i="5"/>
  <c r="C12" i="5"/>
  <c r="C11" i="5"/>
  <c r="C10" i="5"/>
  <c r="C9" i="5"/>
  <c r="C8" i="5"/>
  <c r="C7" i="5"/>
  <c r="C5" i="5"/>
  <c r="C4" i="5"/>
  <c r="F14" i="4"/>
  <c r="B14" i="4"/>
  <c r="F13" i="4"/>
  <c r="B13" i="4"/>
  <c r="F12" i="4"/>
  <c r="B12" i="4"/>
  <c r="F11" i="4"/>
  <c r="B11" i="4"/>
  <c r="F10" i="4"/>
  <c r="B10" i="4"/>
  <c r="F9" i="4"/>
  <c r="B9" i="4"/>
  <c r="F8" i="4"/>
  <c r="B8" i="4"/>
  <c r="F7" i="4"/>
  <c r="B7" i="4"/>
  <c r="F6" i="4"/>
  <c r="B6" i="4"/>
  <c r="F5" i="4"/>
  <c r="B5" i="4"/>
  <c r="L13" i="3"/>
  <c r="O12" i="3"/>
  <c r="N12" i="3"/>
  <c r="M12" i="3"/>
  <c r="L12" i="3"/>
  <c r="K12" i="3"/>
  <c r="J12" i="3"/>
  <c r="I12" i="3"/>
  <c r="H12" i="3"/>
  <c r="O11" i="3"/>
  <c r="N11" i="3"/>
  <c r="M11" i="3"/>
  <c r="L11" i="3"/>
  <c r="K11" i="3"/>
  <c r="J11" i="3"/>
  <c r="I11" i="3"/>
  <c r="H11" i="3"/>
  <c r="O10" i="3"/>
  <c r="N10" i="3"/>
  <c r="M10" i="3"/>
  <c r="L10" i="3"/>
  <c r="K10" i="3"/>
  <c r="J10" i="3"/>
  <c r="I10" i="3"/>
  <c r="H10" i="3"/>
  <c r="O9" i="3"/>
  <c r="N9" i="3"/>
  <c r="M9" i="3"/>
  <c r="L9" i="3"/>
  <c r="K9" i="3"/>
  <c r="J9" i="3"/>
  <c r="I9" i="3"/>
  <c r="H9" i="3"/>
  <c r="O8" i="3"/>
  <c r="N8" i="3"/>
  <c r="M8" i="3"/>
  <c r="L8" i="3"/>
  <c r="K8" i="3"/>
  <c r="J8" i="3"/>
  <c r="I8" i="3"/>
  <c r="H8" i="3"/>
  <c r="O6" i="3"/>
  <c r="N6" i="3"/>
  <c r="M6" i="3"/>
  <c r="L6" i="3"/>
  <c r="K6" i="3"/>
  <c r="J6" i="3"/>
  <c r="I6" i="3"/>
  <c r="H6" i="3"/>
  <c r="O5" i="3"/>
  <c r="N5" i="3"/>
  <c r="M5" i="3"/>
  <c r="L5" i="3"/>
  <c r="K5" i="3"/>
  <c r="J5" i="3"/>
  <c r="I5" i="3"/>
  <c r="H5" i="3"/>
</calcChain>
</file>

<file path=xl/sharedStrings.xml><?xml version="1.0" encoding="utf-8"?>
<sst xmlns="http://schemas.openxmlformats.org/spreadsheetml/2006/main" count="669" uniqueCount="134">
  <si>
    <t>工業</t>
    <rPh sb="0" eb="2">
      <t>コウギョウ</t>
    </rPh>
    <phoneticPr fontId="2"/>
  </si>
  <si>
    <t>時系列比較を行う際の注意</t>
    <rPh sb="0" eb="3">
      <t>ジケイレツ</t>
    </rPh>
    <rPh sb="3" eb="5">
      <t>ヒカク</t>
    </rPh>
    <rPh sb="6" eb="7">
      <t>オコナ</t>
    </rPh>
    <rPh sb="8" eb="9">
      <t>サイ</t>
    </rPh>
    <rPh sb="10" eb="12">
      <t>チュウイ</t>
    </rPh>
    <phoneticPr fontId="2"/>
  </si>
  <si>
    <t>工業統計と経済センサス活動の数値で時系列比較を行う場合は、以下の点に留意してください。</t>
    <rPh sb="0" eb="2">
      <t>コウギョウ</t>
    </rPh>
    <rPh sb="2" eb="4">
      <t>トウケイ</t>
    </rPh>
    <rPh sb="5" eb="7">
      <t>ケイザイ</t>
    </rPh>
    <rPh sb="11" eb="13">
      <t>カツドウ</t>
    </rPh>
    <rPh sb="14" eb="16">
      <t>スウチ</t>
    </rPh>
    <rPh sb="17" eb="20">
      <t>ジケイレツ</t>
    </rPh>
    <rPh sb="20" eb="22">
      <t>ヒカク</t>
    </rPh>
    <rPh sb="23" eb="24">
      <t>オコナ</t>
    </rPh>
    <rPh sb="25" eb="27">
      <t>バアイ</t>
    </rPh>
    <rPh sb="29" eb="31">
      <t>イカ</t>
    </rPh>
    <rPh sb="32" eb="33">
      <t>テン</t>
    </rPh>
    <rPh sb="34" eb="36">
      <t>リュウイ</t>
    </rPh>
    <phoneticPr fontId="2"/>
  </si>
  <si>
    <t>1.「経済センサス-活動調査」のうち、産業別集計（製造業）においては、個人経営を除く全ての</t>
    <rPh sb="3" eb="5">
      <t>ケイザイ</t>
    </rPh>
    <rPh sb="10" eb="12">
      <t>カツドウ</t>
    </rPh>
    <rPh sb="12" eb="14">
      <t>チョウサ</t>
    </rPh>
    <rPh sb="19" eb="21">
      <t>サンギョウ</t>
    </rPh>
    <rPh sb="21" eb="22">
      <t>ベツ</t>
    </rPh>
    <rPh sb="22" eb="24">
      <t>シュウケイ</t>
    </rPh>
    <rPh sb="25" eb="28">
      <t>セイゾウギョウ</t>
    </rPh>
    <rPh sb="35" eb="37">
      <t>コジン</t>
    </rPh>
    <rPh sb="37" eb="39">
      <t>ケイエイ</t>
    </rPh>
    <rPh sb="40" eb="41">
      <t>ノゾ</t>
    </rPh>
    <rPh sb="42" eb="43">
      <t>スベ</t>
    </rPh>
    <phoneticPr fontId="2"/>
  </si>
  <si>
    <t>事業所を調査対象として集計しているが、工業統計については、従業者4人以上の全ての事業所を調査対象として集計していることから、</t>
    <rPh sb="0" eb="3">
      <t>ジギョウショ</t>
    </rPh>
    <rPh sb="4" eb="6">
      <t>チョウサ</t>
    </rPh>
    <rPh sb="6" eb="8">
      <t>タイショウ</t>
    </rPh>
    <rPh sb="11" eb="13">
      <t>シュウケイ</t>
    </rPh>
    <rPh sb="19" eb="21">
      <t>コウギョウ</t>
    </rPh>
    <rPh sb="21" eb="23">
      <t>トウケイ</t>
    </rPh>
    <rPh sb="29" eb="32">
      <t>ジュウギョウシャ</t>
    </rPh>
    <rPh sb="33" eb="36">
      <t>ニンイジョウ</t>
    </rPh>
    <rPh sb="37" eb="38">
      <t>スベ</t>
    </rPh>
    <rPh sb="40" eb="43">
      <t>ジギョウショ</t>
    </rPh>
    <rPh sb="44" eb="46">
      <t>チョウサ</t>
    </rPh>
    <rPh sb="46" eb="48">
      <t>タイショウ</t>
    </rPh>
    <rPh sb="51" eb="53">
      <t>シュウケイ</t>
    </rPh>
    <phoneticPr fontId="2"/>
  </si>
  <si>
    <t>接続しない年がある。</t>
    <phoneticPr fontId="2"/>
  </si>
  <si>
    <t>2.令和3年経済センサス-活動調査においては、個人経営を含まない集計結果であることから、令和2年工業統計と単純比較ができない。</t>
    <rPh sb="2" eb="4">
      <t>レイワ</t>
    </rPh>
    <rPh sb="5" eb="6">
      <t>ネン</t>
    </rPh>
    <rPh sb="6" eb="8">
      <t>ケイザイ</t>
    </rPh>
    <rPh sb="13" eb="17">
      <t>カツドウチョウサ</t>
    </rPh>
    <rPh sb="23" eb="25">
      <t>コジン</t>
    </rPh>
    <rPh sb="25" eb="27">
      <t>ケイエイ</t>
    </rPh>
    <rPh sb="28" eb="29">
      <t>フク</t>
    </rPh>
    <rPh sb="32" eb="34">
      <t>シュウケイ</t>
    </rPh>
    <rPh sb="34" eb="36">
      <t>ケッカ</t>
    </rPh>
    <rPh sb="44" eb="46">
      <t>レイワ</t>
    </rPh>
    <rPh sb="47" eb="48">
      <t>ネン</t>
    </rPh>
    <rPh sb="48" eb="50">
      <t>コウギョウ</t>
    </rPh>
    <rPh sb="50" eb="52">
      <t>トウケイ</t>
    </rPh>
    <rPh sb="53" eb="55">
      <t>タンジュン</t>
    </rPh>
    <rPh sb="55" eb="57">
      <t>ヒカク</t>
    </rPh>
    <phoneticPr fontId="2"/>
  </si>
  <si>
    <t>また、平成28年経済センサス-活動調査は、</t>
    <phoneticPr fontId="2"/>
  </si>
  <si>
    <t>事業所数、従業者数については、調査対象のうち、個人経営調査表による調査分を含んだ集計結果であるのに対し、製造品出荷額等、品目別出荷金額、付加価値額は、これらの調査分を含まない集計結果である。</t>
    <rPh sb="0" eb="3">
      <t>ジギョウショ</t>
    </rPh>
    <rPh sb="3" eb="4">
      <t>スウ</t>
    </rPh>
    <rPh sb="5" eb="6">
      <t>ジュウ</t>
    </rPh>
    <rPh sb="6" eb="9">
      <t>ギョウシャスウ</t>
    </rPh>
    <rPh sb="15" eb="17">
      <t>チョウサ</t>
    </rPh>
    <rPh sb="17" eb="19">
      <t>タイショウ</t>
    </rPh>
    <rPh sb="23" eb="25">
      <t>コジン</t>
    </rPh>
    <rPh sb="25" eb="27">
      <t>ケイエイ</t>
    </rPh>
    <rPh sb="27" eb="29">
      <t>チョウサ</t>
    </rPh>
    <rPh sb="29" eb="30">
      <t>ヒョウ</t>
    </rPh>
    <rPh sb="33" eb="35">
      <t>チョウサ</t>
    </rPh>
    <rPh sb="35" eb="36">
      <t>ブン</t>
    </rPh>
    <rPh sb="37" eb="38">
      <t>フク</t>
    </rPh>
    <rPh sb="40" eb="44">
      <t>シュウケイケッカ</t>
    </rPh>
    <rPh sb="49" eb="50">
      <t>タイ</t>
    </rPh>
    <rPh sb="52" eb="55">
      <t>セイゾウヒン</t>
    </rPh>
    <rPh sb="55" eb="57">
      <t>シュッカ</t>
    </rPh>
    <rPh sb="57" eb="58">
      <t>ガク</t>
    </rPh>
    <rPh sb="58" eb="59">
      <t>トウ</t>
    </rPh>
    <rPh sb="60" eb="62">
      <t>ヒンモク</t>
    </rPh>
    <rPh sb="62" eb="63">
      <t>ベツ</t>
    </rPh>
    <rPh sb="63" eb="65">
      <t>シュッカ</t>
    </rPh>
    <rPh sb="65" eb="67">
      <t>キンガク</t>
    </rPh>
    <rPh sb="68" eb="70">
      <t>フカ</t>
    </rPh>
    <rPh sb="70" eb="72">
      <t>カチ</t>
    </rPh>
    <rPh sb="72" eb="73">
      <t>ガク</t>
    </rPh>
    <rPh sb="79" eb="81">
      <t>チョウサ</t>
    </rPh>
    <rPh sb="81" eb="82">
      <t>ブン</t>
    </rPh>
    <rPh sb="83" eb="84">
      <t>フク</t>
    </rPh>
    <rPh sb="87" eb="89">
      <t>シュウケイ</t>
    </rPh>
    <rPh sb="89" eb="91">
      <t>ケッカ</t>
    </rPh>
    <phoneticPr fontId="2"/>
  </si>
  <si>
    <t>４９．諏訪市工業の推移（１）</t>
    <rPh sb="3" eb="6">
      <t>スワシコ</t>
    </rPh>
    <rPh sb="6" eb="8">
      <t>コウギョウス</t>
    </rPh>
    <rPh sb="9" eb="11">
      <t>スイイ</t>
    </rPh>
    <phoneticPr fontId="2"/>
  </si>
  <si>
    <t>年　別</t>
    <rPh sb="0" eb="1">
      <t>トシベ</t>
    </rPh>
    <rPh sb="2" eb="3">
      <t>ベツ</t>
    </rPh>
    <phoneticPr fontId="2"/>
  </si>
  <si>
    <t>事業所数</t>
    <rPh sb="0" eb="2">
      <t>ジギョウシ</t>
    </rPh>
    <rPh sb="2" eb="3">
      <t>ショス</t>
    </rPh>
    <rPh sb="3" eb="4">
      <t>スウ</t>
    </rPh>
    <phoneticPr fontId="2"/>
  </si>
  <si>
    <t>従業者数
（人）</t>
    <rPh sb="0" eb="1">
      <t>ジュウギ</t>
    </rPh>
    <rPh sb="1" eb="4">
      <t>ギョウシャスウス</t>
    </rPh>
    <rPh sb="3" eb="4">
      <t>スウニ</t>
    </rPh>
    <rPh sb="6" eb="7">
      <t>ニン</t>
    </rPh>
    <phoneticPr fontId="2"/>
  </si>
  <si>
    <t>製造品出荷額等
（万円）</t>
    <rPh sb="0" eb="3">
      <t>セイゾウヒンシ</t>
    </rPh>
    <rPh sb="3" eb="5">
      <t>シュッカガ</t>
    </rPh>
    <rPh sb="5" eb="6">
      <t>ガクト</t>
    </rPh>
    <rPh sb="6" eb="7">
      <t>トウマ</t>
    </rPh>
    <rPh sb="9" eb="11">
      <t>マンエン</t>
    </rPh>
    <phoneticPr fontId="2"/>
  </si>
  <si>
    <t>原材料使用額等
（万円）</t>
    <rPh sb="0" eb="3">
      <t>ゲンザイリョウシ</t>
    </rPh>
    <rPh sb="3" eb="5">
      <t>シヨウガ</t>
    </rPh>
    <rPh sb="5" eb="6">
      <t>ガクト</t>
    </rPh>
    <rPh sb="6" eb="7">
      <t>トウ</t>
    </rPh>
    <phoneticPr fontId="2"/>
  </si>
  <si>
    <t>現金給与総額
（万円）</t>
    <rPh sb="0" eb="2">
      <t>ゲンキンキ</t>
    </rPh>
    <rPh sb="2" eb="4">
      <t>キュウヨソ</t>
    </rPh>
    <rPh sb="4" eb="5">
      <t>ソウガ</t>
    </rPh>
    <rPh sb="5" eb="6">
      <t>ガク</t>
    </rPh>
    <phoneticPr fontId="2"/>
  </si>
  <si>
    <t>粗付加価値額
（万円）</t>
    <rPh sb="0" eb="1">
      <t>ソフ</t>
    </rPh>
    <rPh sb="1" eb="3">
      <t>フカカ</t>
    </rPh>
    <rPh sb="3" eb="5">
      <t>カチガ</t>
    </rPh>
    <rPh sb="5" eb="6">
      <t>ガク</t>
    </rPh>
    <phoneticPr fontId="2"/>
  </si>
  <si>
    <t>※工業統計調査：事業所数、従業者数→その年の6/1基準日。製造品出荷額等以降は前年の1～12月</t>
    <rPh sb="1" eb="7">
      <t>コウギョウトウケイチョウサ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20" eb="21">
      <t>トシ</t>
    </rPh>
    <rPh sb="25" eb="28">
      <t>キジュンビ</t>
    </rPh>
    <rPh sb="29" eb="32">
      <t>セイゾウヒン</t>
    </rPh>
    <rPh sb="32" eb="34">
      <t>シュッカ</t>
    </rPh>
    <rPh sb="34" eb="35">
      <t>ガク</t>
    </rPh>
    <rPh sb="35" eb="36">
      <t>トウ</t>
    </rPh>
    <rPh sb="36" eb="38">
      <t>イコウ</t>
    </rPh>
    <rPh sb="39" eb="41">
      <t>ゼンネン</t>
    </rPh>
    <rPh sb="46" eb="47">
      <t>ガツ</t>
    </rPh>
    <phoneticPr fontId="2"/>
  </si>
  <si>
    <t>平成25年</t>
    <rPh sb="0" eb="2">
      <t>ヘイセイネ</t>
    </rPh>
    <rPh sb="4" eb="5">
      <t>ネン</t>
    </rPh>
    <phoneticPr fontId="2"/>
  </si>
  <si>
    <t>平成26年</t>
    <rPh sb="0" eb="2">
      <t>ヘイセイネ</t>
    </rPh>
    <rPh sb="4" eb="5">
      <t>ネン</t>
    </rPh>
    <phoneticPr fontId="2"/>
  </si>
  <si>
    <t>平成27年</t>
    <rPh sb="0" eb="2">
      <t>ヘイセイネ</t>
    </rPh>
    <rPh sb="4" eb="5">
      <t>ネン</t>
    </rPh>
    <phoneticPr fontId="2"/>
  </si>
  <si>
    <t>…</t>
  </si>
  <si>
    <t>平成28年</t>
    <rPh sb="0" eb="2">
      <t>ヘイセイネ</t>
    </rPh>
    <rPh sb="4" eb="5">
      <t>ネン</t>
    </rPh>
    <phoneticPr fontId="2"/>
  </si>
  <si>
    <t>平成29年</t>
    <rPh sb="0" eb="2">
      <t>ヘイセイネ</t>
    </rPh>
    <rPh sb="4" eb="5">
      <t>ネン</t>
    </rPh>
    <phoneticPr fontId="2"/>
  </si>
  <si>
    <t>平成30年</t>
    <rPh sb="0" eb="2">
      <t>ヘイセイネ</t>
    </rPh>
    <rPh sb="4" eb="5">
      <t>ネン</t>
    </rPh>
    <phoneticPr fontId="2"/>
  </si>
  <si>
    <t>令和元年</t>
    <rPh sb="0" eb="1">
      <t>レイカ</t>
    </rPh>
    <rPh sb="1" eb="2">
      <t>カズガ</t>
    </rPh>
    <rPh sb="2" eb="4">
      <t>ガンネン</t>
    </rPh>
    <phoneticPr fontId="2"/>
  </si>
  <si>
    <t>令和2年</t>
    <rPh sb="0" eb="1">
      <t>レイカ</t>
    </rPh>
    <rPh sb="1" eb="2">
      <t>カズネ</t>
    </rPh>
    <rPh sb="3" eb="4">
      <t>ネン</t>
    </rPh>
    <phoneticPr fontId="2"/>
  </si>
  <si>
    <t>令和3年</t>
    <rPh sb="0" eb="1">
      <t>レイカ</t>
    </rPh>
    <rPh sb="1" eb="2">
      <t>カズネ</t>
    </rPh>
    <rPh sb="3" eb="4">
      <t>ネン</t>
    </rPh>
    <phoneticPr fontId="2"/>
  </si>
  <si>
    <t>※従業者数4人以上の事業所のみ対象。
※平成27年は調査未実施のため、「事業所数」「従業者数」の数値無し。</t>
    <rPh sb="1" eb="2">
      <t>ジュウ</t>
    </rPh>
    <rPh sb="2" eb="5">
      <t>ギョウシャスウ</t>
    </rPh>
    <rPh sb="6" eb="9">
      <t>ニンイジョウジ</t>
    </rPh>
    <rPh sb="10" eb="13">
      <t>ジギョウショタ</t>
    </rPh>
    <rPh sb="15" eb="17">
      <t>タイショウ</t>
    </rPh>
    <rPh sb="20" eb="22">
      <t>ヘイセイ</t>
    </rPh>
    <rPh sb="24" eb="25">
      <t>ネン</t>
    </rPh>
    <rPh sb="26" eb="28">
      <t>チョウサ</t>
    </rPh>
    <rPh sb="28" eb="31">
      <t>ミジッシ</t>
    </rPh>
    <rPh sb="36" eb="39">
      <t>ジギョウショ</t>
    </rPh>
    <rPh sb="39" eb="40">
      <t>スウ</t>
    </rPh>
    <rPh sb="42" eb="43">
      <t>ジュウ</t>
    </rPh>
    <rPh sb="43" eb="46">
      <t>ギョウシャスウ</t>
    </rPh>
    <rPh sb="48" eb="50">
      <t>スウチ</t>
    </rPh>
    <rPh sb="50" eb="51">
      <t>ナ</t>
    </rPh>
    <phoneticPr fontId="2"/>
  </si>
  <si>
    <t xml:space="preserve">資料：工業統計調査・経済センサス－活動調査
</t>
    <rPh sb="0" eb="2">
      <t>シリョウコ</t>
    </rPh>
    <rPh sb="3" eb="5">
      <t>コウギョウト</t>
    </rPh>
    <rPh sb="5" eb="7">
      <t>トウケイチ</t>
    </rPh>
    <rPh sb="7" eb="9">
      <t>チョウサケ</t>
    </rPh>
    <rPh sb="10" eb="12">
      <t>ケイザイカ</t>
    </rPh>
    <rPh sb="17" eb="19">
      <t>カツドウチ</t>
    </rPh>
    <rPh sb="19" eb="21">
      <t>チョウサ</t>
    </rPh>
    <phoneticPr fontId="2"/>
  </si>
  <si>
    <t>※製造品出荷額等、原材料使用額等、粗付加価値額→R3経済センサス-活動調査の数字だがR2分。</t>
    <rPh sb="1" eb="4">
      <t>セイゾウヒン</t>
    </rPh>
    <rPh sb="4" eb="6">
      <t>シュッカ</t>
    </rPh>
    <rPh sb="6" eb="7">
      <t>ガク</t>
    </rPh>
    <rPh sb="7" eb="8">
      <t>トウ</t>
    </rPh>
    <rPh sb="9" eb="12">
      <t>ゲンザイリョウ</t>
    </rPh>
    <rPh sb="12" eb="14">
      <t>シヨウ</t>
    </rPh>
    <rPh sb="14" eb="15">
      <t>ガク</t>
    </rPh>
    <rPh sb="15" eb="16">
      <t>トウ</t>
    </rPh>
    <rPh sb="17" eb="18">
      <t>アラ</t>
    </rPh>
    <rPh sb="18" eb="20">
      <t>フカ</t>
    </rPh>
    <rPh sb="20" eb="22">
      <t>カチ</t>
    </rPh>
    <rPh sb="22" eb="23">
      <t>ガク</t>
    </rPh>
    <rPh sb="26" eb="28">
      <t>ケイザイ</t>
    </rPh>
    <rPh sb="33" eb="35">
      <t>カツドウ</t>
    </rPh>
    <rPh sb="35" eb="37">
      <t>チョウサ</t>
    </rPh>
    <rPh sb="38" eb="40">
      <t>スウジ</t>
    </rPh>
    <rPh sb="44" eb="45">
      <t>ブン</t>
    </rPh>
    <phoneticPr fontId="2"/>
  </si>
  <si>
    <t>５０．諏訪市工業の推移（２）</t>
    <rPh sb="3" eb="6">
      <t>スワシコ</t>
    </rPh>
    <rPh sb="6" eb="8">
      <t>コウギョウス</t>
    </rPh>
    <rPh sb="9" eb="11">
      <t>スイイ</t>
    </rPh>
    <phoneticPr fontId="2"/>
  </si>
  <si>
    <t>※４９．諏訪市工業の推移（１）データ使用⇓</t>
    <rPh sb="4" eb="7">
      <t>スワシ</t>
    </rPh>
    <rPh sb="7" eb="9">
      <t>コウギョウ</t>
    </rPh>
    <rPh sb="10" eb="12">
      <t>スイイ</t>
    </rPh>
    <rPh sb="18" eb="20">
      <t>シヨウ</t>
    </rPh>
    <phoneticPr fontId="2"/>
  </si>
  <si>
    <t>１人当り</t>
    <rPh sb="0" eb="2">
      <t>ヒトリア</t>
    </rPh>
    <rPh sb="2" eb="3">
      <t>アタ</t>
    </rPh>
    <phoneticPr fontId="2"/>
  </si>
  <si>
    <t>１事業所当り</t>
    <rPh sb="1" eb="4">
      <t>ジギョウショア</t>
    </rPh>
    <rPh sb="4" eb="5">
      <t>アタ</t>
    </rPh>
    <phoneticPr fontId="2"/>
  </si>
  <si>
    <t>従業員数
（人）</t>
    <rPh sb="0" eb="3">
      <t>ジュウギョウインス</t>
    </rPh>
    <rPh sb="3" eb="4">
      <t>スウニ</t>
    </rPh>
    <rPh sb="6" eb="7">
      <t>ニン</t>
    </rPh>
    <phoneticPr fontId="2"/>
  </si>
  <si>
    <t>製造品
出荷額等
（万円）</t>
    <rPh sb="0" eb="3">
      <t>セイゾウヒンシ</t>
    </rPh>
    <rPh sb="4" eb="6">
      <t>シュッカガ</t>
    </rPh>
    <rPh sb="6" eb="7">
      <t>ガクト</t>
    </rPh>
    <rPh sb="7" eb="8">
      <t>トウマ</t>
    </rPh>
    <rPh sb="10" eb="12">
      <t>マンエン</t>
    </rPh>
    <phoneticPr fontId="2"/>
  </si>
  <si>
    <t>原材料
使用額等
（万円）</t>
    <rPh sb="0" eb="3">
      <t>ゲンザイリョウシ</t>
    </rPh>
    <rPh sb="4" eb="6">
      <t>シヨウガ</t>
    </rPh>
    <rPh sb="6" eb="7">
      <t>ガクト</t>
    </rPh>
    <rPh sb="7" eb="8">
      <t>トウ</t>
    </rPh>
    <phoneticPr fontId="2"/>
  </si>
  <si>
    <t>現金
給与総額
（万円）</t>
    <rPh sb="0" eb="2">
      <t>ゲンキンキ</t>
    </rPh>
    <rPh sb="3" eb="5">
      <t>キュウヨソ</t>
    </rPh>
    <rPh sb="5" eb="6">
      <t>ソウガ</t>
    </rPh>
    <rPh sb="6" eb="7">
      <t>ガク</t>
    </rPh>
    <phoneticPr fontId="2"/>
  </si>
  <si>
    <t>粗付加
価値額
（万円）</t>
    <rPh sb="0" eb="1">
      <t>ソフ</t>
    </rPh>
    <rPh sb="1" eb="3">
      <t>フカカ</t>
    </rPh>
    <rPh sb="4" eb="6">
      <t>カチガ</t>
    </rPh>
    <rPh sb="6" eb="7">
      <t>ガク</t>
    </rPh>
    <phoneticPr fontId="2"/>
  </si>
  <si>
    <t>　　　…</t>
  </si>
  <si>
    <t>令和2年</t>
    <rPh sb="0" eb="1">
      <t>レイカ</t>
    </rPh>
    <rPh sb="1" eb="2">
      <t>カズガ</t>
    </rPh>
    <rPh sb="3" eb="4">
      <t>ネン</t>
    </rPh>
    <phoneticPr fontId="2"/>
  </si>
  <si>
    <t>令和3年</t>
    <rPh sb="0" eb="1">
      <t>レイカ</t>
    </rPh>
    <rPh sb="1" eb="2">
      <t>カズガ</t>
    </rPh>
    <rPh sb="3" eb="4">
      <t>ネン</t>
    </rPh>
    <phoneticPr fontId="2"/>
  </si>
  <si>
    <t>※従業者数4人以上の事業所のみ対象。
※平成27年は調査未実施のため、「事業所数」「従業者数」の数値無し。</t>
    <rPh sb="1" eb="2">
      <t>ジュウ</t>
    </rPh>
    <rPh sb="2" eb="5">
      <t>ギョウシャスウ</t>
    </rPh>
    <rPh sb="6" eb="9">
      <t>ニンイジョウジ</t>
    </rPh>
    <rPh sb="10" eb="13">
      <t>ジギョウショタ</t>
    </rPh>
    <rPh sb="15" eb="17">
      <t>タイショウ</t>
    </rPh>
    <phoneticPr fontId="2"/>
  </si>
  <si>
    <t xml:space="preserve">資料：工業統計調査・経済センサス－活動調査
</t>
    <rPh sb="0" eb="2">
      <t>シリョウコ</t>
    </rPh>
    <rPh sb="3" eb="5">
      <t>コウギョウト</t>
    </rPh>
    <rPh sb="5" eb="7">
      <t>トウケイチ</t>
    </rPh>
    <rPh sb="7" eb="9">
      <t>チョウサ</t>
    </rPh>
    <phoneticPr fontId="2"/>
  </si>
  <si>
    <t>５１．輸出事業所数・従業者数・輸出品出荷額等（従業者10人以上の事業所）</t>
    <rPh sb="3" eb="5">
      <t>ユシュツジ</t>
    </rPh>
    <rPh sb="5" eb="7">
      <t>ジギョウシ</t>
    </rPh>
    <rPh sb="7" eb="8">
      <t>ショス</t>
    </rPh>
    <rPh sb="8" eb="9">
      <t>スウジ</t>
    </rPh>
    <rPh sb="10" eb="13">
      <t>ジュウギョウシャス</t>
    </rPh>
    <rPh sb="13" eb="14">
      <t>スウユ</t>
    </rPh>
    <rPh sb="15" eb="17">
      <t>ユシュツヒ</t>
    </rPh>
    <rPh sb="17" eb="18">
      <t>ヒンシ</t>
    </rPh>
    <rPh sb="18" eb="20">
      <t>シュッカガ</t>
    </rPh>
    <rPh sb="20" eb="22">
      <t>ガクトウジ</t>
    </rPh>
    <rPh sb="23" eb="24">
      <t>ジュウギ</t>
    </rPh>
    <rPh sb="24" eb="26">
      <t>ギョウシャニ</t>
    </rPh>
    <rPh sb="28" eb="31">
      <t>ニンイジョウジ</t>
    </rPh>
    <rPh sb="32" eb="35">
      <t>ジギョウショ</t>
    </rPh>
    <phoneticPr fontId="2"/>
  </si>
  <si>
    <t>（各年12月31日）</t>
    <rPh sb="1" eb="2">
      <t>カクト</t>
    </rPh>
    <rPh sb="2" eb="3">
      <t>トシガ</t>
    </rPh>
    <rPh sb="5" eb="6">
      <t>ガツニ</t>
    </rPh>
    <rPh sb="8" eb="9">
      <t>ニチ</t>
    </rPh>
    <phoneticPr fontId="2"/>
  </si>
  <si>
    <t>事業所数</t>
    <rPh sb="0" eb="3">
      <t>ジギョウショス</t>
    </rPh>
    <rPh sb="3" eb="4">
      <t>スウ</t>
    </rPh>
    <phoneticPr fontId="2"/>
  </si>
  <si>
    <t>従業者数
（人）</t>
    <rPh sb="0" eb="1">
      <t>ジュウギ</t>
    </rPh>
    <rPh sb="1" eb="4">
      <t>ギョウシャスウ</t>
    </rPh>
    <rPh sb="6" eb="7">
      <t>ニン</t>
    </rPh>
    <phoneticPr fontId="2"/>
  </si>
  <si>
    <t>輸出形態</t>
    <rPh sb="0" eb="2">
      <t>ユシュツケ</t>
    </rPh>
    <rPh sb="2" eb="4">
      <t>ケイタイ</t>
    </rPh>
    <phoneticPr fontId="2"/>
  </si>
  <si>
    <t>総数</t>
    <rPh sb="0" eb="1">
      <t>ソウスウ</t>
    </rPh>
    <phoneticPr fontId="2"/>
  </si>
  <si>
    <t>個人</t>
    <rPh sb="0" eb="1">
      <t>コジン</t>
    </rPh>
    <phoneticPr fontId="2"/>
  </si>
  <si>
    <t>法人</t>
    <rPh sb="0" eb="1">
      <t>ホウジン</t>
    </rPh>
    <phoneticPr fontId="2"/>
  </si>
  <si>
    <t>輸出総額
（万円）</t>
    <rPh sb="0" eb="2">
      <t>ユシュツソ</t>
    </rPh>
    <rPh sb="2" eb="4">
      <t>ソウガクマ</t>
    </rPh>
    <rPh sb="6" eb="8">
      <t>マンエン</t>
    </rPh>
    <phoneticPr fontId="2"/>
  </si>
  <si>
    <t>直接輸出額
（万円）</t>
    <rPh sb="0" eb="2">
      <t>チョクセツユ</t>
    </rPh>
    <rPh sb="2" eb="4">
      <t>ユシュツガ</t>
    </rPh>
    <rPh sb="4" eb="5">
      <t>ガク</t>
    </rPh>
    <phoneticPr fontId="2"/>
  </si>
  <si>
    <t>間接輸出額
（万円）</t>
    <rPh sb="0" eb="2">
      <t>カンセツユ</t>
    </rPh>
    <rPh sb="2" eb="4">
      <t>ユシュツガ</t>
    </rPh>
    <rPh sb="4" eb="5">
      <t>ガク</t>
    </rPh>
    <phoneticPr fontId="2"/>
  </si>
  <si>
    <t>加工賃受取
（万円）</t>
    <rPh sb="0" eb="3">
      <t>カコウチンウ</t>
    </rPh>
    <rPh sb="3" eb="4">
      <t>ウト</t>
    </rPh>
    <rPh sb="4" eb="5">
      <t>ト</t>
    </rPh>
    <phoneticPr fontId="2"/>
  </si>
  <si>
    <t>平成23年</t>
    <rPh sb="0" eb="2">
      <t>ヘイセイネ</t>
    </rPh>
    <rPh sb="4" eb="5">
      <t>ネン</t>
    </rPh>
    <phoneticPr fontId="2"/>
  </si>
  <si>
    <t>-</t>
  </si>
  <si>
    <t>平成24年</t>
    <rPh sb="0" eb="2">
      <t>ヘイセイネ</t>
    </rPh>
    <rPh sb="4" eb="5">
      <t>ネン</t>
    </rPh>
    <phoneticPr fontId="2"/>
  </si>
  <si>
    <t>令和元年</t>
    <rPh sb="0" eb="2">
      <t>レイワガ</t>
    </rPh>
    <rPh sb="2" eb="3">
      <t>ガンネ</t>
    </rPh>
    <rPh sb="3" eb="4">
      <t>ネン</t>
    </rPh>
    <phoneticPr fontId="2"/>
  </si>
  <si>
    <t>令和2年</t>
    <rPh sb="0" eb="2">
      <t>レイワネ</t>
    </rPh>
    <rPh sb="3" eb="4">
      <t>ネン</t>
    </rPh>
    <phoneticPr fontId="2"/>
  </si>
  <si>
    <t>資料：輸出生産実態調査</t>
    <rPh sb="0" eb="2">
      <t>シリョウユ</t>
    </rPh>
    <rPh sb="3" eb="5">
      <t>ユシュツセ</t>
    </rPh>
    <rPh sb="5" eb="7">
      <t>セイサンジ</t>
    </rPh>
    <rPh sb="7" eb="9">
      <t>ジッタイチ</t>
    </rPh>
    <rPh sb="9" eb="11">
      <t>チョウサ</t>
    </rPh>
    <phoneticPr fontId="2"/>
  </si>
  <si>
    <t>５２．産業別事業所数・従業者数・製造品出荷額等・現金給与総額の推移</t>
    <rPh sb="3" eb="5">
      <t>サンギョウベ</t>
    </rPh>
    <rPh sb="5" eb="6">
      <t>ベツジ</t>
    </rPh>
    <rPh sb="6" eb="8">
      <t>ジギョウシ</t>
    </rPh>
    <rPh sb="8" eb="9">
      <t>ショス</t>
    </rPh>
    <rPh sb="9" eb="10">
      <t>スウジ</t>
    </rPh>
    <rPh sb="11" eb="14">
      <t>ジュウギョウシャス</t>
    </rPh>
    <rPh sb="14" eb="15">
      <t>スウセ</t>
    </rPh>
    <rPh sb="16" eb="19">
      <t>セイゾウヒンシ</t>
    </rPh>
    <rPh sb="19" eb="21">
      <t>シュッカガ</t>
    </rPh>
    <rPh sb="21" eb="22">
      <t>ガクト</t>
    </rPh>
    <rPh sb="22" eb="23">
      <t>トウゲ</t>
    </rPh>
    <rPh sb="24" eb="26">
      <t>ゲンキンキ</t>
    </rPh>
    <rPh sb="26" eb="28">
      <t>キュウヨソ</t>
    </rPh>
    <rPh sb="28" eb="29">
      <t>ソウガ</t>
    </rPh>
    <rPh sb="29" eb="30">
      <t>ガクス</t>
    </rPh>
    <rPh sb="31" eb="33">
      <t>スイイ</t>
    </rPh>
    <phoneticPr fontId="2"/>
  </si>
  <si>
    <t>（各年12月31日）</t>
    <rPh sb="1" eb="3">
      <t>カクネンガ</t>
    </rPh>
    <rPh sb="5" eb="6">
      <t>ガツニ</t>
    </rPh>
    <rPh sb="8" eb="9">
      <t>ニチキ</t>
    </rPh>
    <phoneticPr fontId="2"/>
  </si>
  <si>
    <t>年別</t>
    <rPh sb="0" eb="1">
      <t>ネンベツ</t>
    </rPh>
    <phoneticPr fontId="2"/>
  </si>
  <si>
    <t>食料</t>
  </si>
  <si>
    <t>飲料</t>
  </si>
  <si>
    <t>繊維</t>
  </si>
  <si>
    <t>木材</t>
  </si>
  <si>
    <t>家具</t>
  </si>
  <si>
    <t>印刷</t>
  </si>
  <si>
    <t>化学</t>
  </si>
  <si>
    <t>プラス
チック</t>
  </si>
  <si>
    <t>ゴム</t>
  </si>
  <si>
    <t>窯業</t>
    <rPh sb="0" eb="1">
      <t>カマギ</t>
    </rPh>
    <rPh sb="1" eb="2">
      <t>ギョウ</t>
    </rPh>
    <phoneticPr fontId="2"/>
  </si>
  <si>
    <t>鉄鋼</t>
  </si>
  <si>
    <t>非鉄</t>
  </si>
  <si>
    <t>金属</t>
  </si>
  <si>
    <t>はん用
機械</t>
  </si>
  <si>
    <t>生産用
機械</t>
  </si>
  <si>
    <t>業務用
機械</t>
  </si>
  <si>
    <t>電子</t>
  </si>
  <si>
    <t>電気</t>
  </si>
  <si>
    <t>情報</t>
  </si>
  <si>
    <t>輸送</t>
  </si>
  <si>
    <t>その他</t>
  </si>
  <si>
    <t>事業所数（事業所）</t>
    <rPh sb="0" eb="3">
      <t>ジギョウショス</t>
    </rPh>
    <rPh sb="3" eb="4">
      <t>スウ</t>
    </rPh>
    <rPh sb="5" eb="8">
      <t>ジギョウショ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</si>
  <si>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</si>
  <si>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</si>
  <si>
    <t>令和元年</t>
    <rPh sb="0" eb="2">
      <t>レイワガ</t>
    </rPh>
    <rPh sb="2" eb="4">
      <t>ガンネン</t>
    </rPh>
    <phoneticPr fontId="2"/>
  </si>
  <si>
    <t>従業者数（人）</t>
    <rPh sb="0" eb="1">
      <t>ジュウギ</t>
    </rPh>
    <rPh sb="1" eb="4">
      <t>ギョウシャスウ</t>
    </rPh>
    <rPh sb="5" eb="6">
      <t>ニン</t>
    </rPh>
    <phoneticPr fontId="2"/>
  </si>
  <si>
    <t>製造品出荷額等（万円）</t>
    <rPh sb="0" eb="3">
      <t>セイゾウヒンシ</t>
    </rPh>
    <rPh sb="3" eb="5">
      <t>シュッカガ</t>
    </rPh>
    <rPh sb="5" eb="6">
      <t>ガクト</t>
    </rPh>
    <rPh sb="6" eb="7">
      <t>トウ</t>
    </rPh>
    <rPh sb="8" eb="10">
      <t>マンエン</t>
    </rPh>
    <phoneticPr fontId="2"/>
  </si>
  <si>
    <t>X</t>
    <phoneticPr fontId="2"/>
  </si>
  <si>
    <t>X</t>
  </si>
  <si>
    <t>…</t>
    <phoneticPr fontId="2"/>
  </si>
  <si>
    <t>現金給与総額（万円）</t>
    <rPh sb="0" eb="2">
      <t>ゲンキンキ</t>
    </rPh>
    <rPh sb="2" eb="4">
      <t>キュウヨソ</t>
    </rPh>
    <rPh sb="4" eb="6">
      <t>ソウガク</t>
    </rPh>
    <rPh sb="7" eb="9">
      <t>マンエン</t>
    </rPh>
    <phoneticPr fontId="2"/>
  </si>
  <si>
    <t>※従業者数4人以上の事業所のみ対象。
※工業統計調査は令和2年をもって廃止。
※「事業所数」「従業者数」は各年6月1日時点。</t>
    <rPh sb="1" eb="2">
      <t>ジュウ</t>
    </rPh>
    <rPh sb="2" eb="5">
      <t>ギョウシャスウ</t>
    </rPh>
    <rPh sb="20" eb="22">
      <t>コウギョウト</t>
    </rPh>
    <rPh sb="22" eb="24">
      <t>トウケイチ</t>
    </rPh>
    <rPh sb="24" eb="26">
      <t>チョウサレ</t>
    </rPh>
    <rPh sb="27" eb="29">
      <t>レイワネ</t>
    </rPh>
    <rPh sb="30" eb="31">
      <t>ネンハ</t>
    </rPh>
    <rPh sb="35" eb="37">
      <t>ハイシ</t>
    </rPh>
    <rPh sb="41" eb="44">
      <t>ジギョウショ</t>
    </rPh>
    <rPh sb="44" eb="45">
      <t>スウ</t>
    </rPh>
    <rPh sb="47" eb="48">
      <t>ジュウ</t>
    </rPh>
    <rPh sb="48" eb="51">
      <t>ギョウシャスウ</t>
    </rPh>
    <rPh sb="53" eb="54">
      <t>カク</t>
    </rPh>
    <rPh sb="54" eb="55">
      <t>ネン</t>
    </rPh>
    <rPh sb="56" eb="57">
      <t>ガツ</t>
    </rPh>
    <rPh sb="58" eb="59">
      <t>ニチ</t>
    </rPh>
    <rPh sb="59" eb="61">
      <t>ジテン</t>
    </rPh>
    <phoneticPr fontId="2"/>
  </si>
  <si>
    <t>資料：工業統計調査・経済センサス‐活動調査</t>
    <rPh sb="0" eb="2">
      <t>シリョウコ</t>
    </rPh>
    <rPh sb="3" eb="5">
      <t>コウギョウト</t>
    </rPh>
    <rPh sb="5" eb="7">
      <t>トウケイチ</t>
    </rPh>
    <rPh sb="7" eb="9">
      <t>チョウサ</t>
    </rPh>
    <phoneticPr fontId="2"/>
  </si>
  <si>
    <t>５３．産業別原材料使用額等・粗付加価値額の推移</t>
    <rPh sb="3" eb="5">
      <t>サンギョウベ</t>
    </rPh>
    <rPh sb="5" eb="6">
      <t>ベツゲ</t>
    </rPh>
    <rPh sb="6" eb="9">
      <t>ゲンザイリョウシ</t>
    </rPh>
    <rPh sb="9" eb="11">
      <t>シヨウガ</t>
    </rPh>
    <rPh sb="11" eb="12">
      <t>ガクト</t>
    </rPh>
    <rPh sb="12" eb="13">
      <t>トウソ</t>
    </rPh>
    <rPh sb="14" eb="15">
      <t>ソフ</t>
    </rPh>
    <rPh sb="15" eb="17">
      <t>フカカ</t>
    </rPh>
    <rPh sb="17" eb="19">
      <t>カチガ</t>
    </rPh>
    <rPh sb="19" eb="20">
      <t>ガクス</t>
    </rPh>
    <rPh sb="21" eb="23">
      <t>スイイ</t>
    </rPh>
    <phoneticPr fontId="2"/>
  </si>
  <si>
    <t>５４．県内19市工業の比較</t>
    <rPh sb="3" eb="5">
      <t>ケンナイシ</t>
    </rPh>
    <rPh sb="7" eb="8">
      <t>シコ</t>
    </rPh>
    <rPh sb="8" eb="10">
      <t>コウギョウヒ</t>
    </rPh>
    <rPh sb="11" eb="13">
      <t>ヒカク</t>
    </rPh>
    <phoneticPr fontId="2"/>
  </si>
  <si>
    <r>
      <t>（令和</t>
    </r>
    <r>
      <rPr>
        <sz val="11"/>
        <rFont val="ＭＳ 明朝"/>
        <family val="1"/>
        <charset val="128"/>
      </rPr>
      <t>3年6月1日）</t>
    </r>
    <rPh sb="1" eb="2">
      <t>レイワ</t>
    </rPh>
    <rPh sb="2" eb="3">
      <t>ワネ</t>
    </rPh>
    <rPh sb="4" eb="5">
      <t>ネンガ</t>
    </rPh>
    <rPh sb="6" eb="7">
      <t>ガツニ</t>
    </rPh>
    <rPh sb="8" eb="9">
      <t>ニチ</t>
    </rPh>
    <phoneticPr fontId="2"/>
  </si>
  <si>
    <t>市名</t>
    <rPh sb="0" eb="1">
      <t>シメイ</t>
    </rPh>
    <phoneticPr fontId="2"/>
  </si>
  <si>
    <t>従業者数（人）</t>
    <rPh sb="0" eb="3">
      <t>ジュウギョウシャス</t>
    </rPh>
    <rPh sb="3" eb="4">
      <t>スウニ</t>
    </rPh>
    <rPh sb="5" eb="6">
      <t>ニン</t>
    </rPh>
    <phoneticPr fontId="2"/>
  </si>
  <si>
    <t>製造品出荷額等（万円）</t>
    <rPh sb="0" eb="3">
      <t>セイゾウヒンシ</t>
    </rPh>
    <rPh sb="3" eb="5">
      <t>シュッカガ</t>
    </rPh>
    <rPh sb="5" eb="6">
      <t>ガクト</t>
    </rPh>
    <rPh sb="6" eb="7">
      <t>トウマ</t>
    </rPh>
    <rPh sb="8" eb="10">
      <t>マンエン</t>
    </rPh>
    <phoneticPr fontId="2"/>
  </si>
  <si>
    <t>現金給与総額（万円）</t>
    <rPh sb="0" eb="2">
      <t>ゲンキンキ</t>
    </rPh>
    <rPh sb="2" eb="4">
      <t>キュウヨソ</t>
    </rPh>
    <rPh sb="4" eb="5">
      <t>ソウガ</t>
    </rPh>
    <rPh sb="5" eb="6">
      <t>ガクマ</t>
    </rPh>
    <rPh sb="7" eb="9">
      <t>マンエン</t>
    </rPh>
    <phoneticPr fontId="2"/>
  </si>
  <si>
    <t>粗付加価値額（万円）</t>
    <rPh sb="0" eb="1">
      <t>ソフ</t>
    </rPh>
    <rPh sb="1" eb="3">
      <t>フカカ</t>
    </rPh>
    <rPh sb="3" eb="5">
      <t>カチガ</t>
    </rPh>
    <rPh sb="5" eb="6">
      <t>ガクマ</t>
    </rPh>
    <rPh sb="7" eb="9">
      <t>マンエン</t>
    </rPh>
    <phoneticPr fontId="2"/>
  </si>
  <si>
    <t>1事業所当り</t>
    <rPh sb="1" eb="4">
      <t>ジギョウショア</t>
    </rPh>
    <rPh sb="4" eb="5">
      <t>ア</t>
    </rPh>
    <phoneticPr fontId="2"/>
  </si>
  <si>
    <t>総額</t>
    <rPh sb="0" eb="1">
      <t>ソウガク</t>
    </rPh>
    <phoneticPr fontId="2"/>
  </si>
  <si>
    <t>1事業所当り</t>
    <rPh sb="1" eb="4">
      <t>ジギョウショア</t>
    </rPh>
    <rPh sb="4" eb="5">
      <t>アタ</t>
    </rPh>
    <phoneticPr fontId="2"/>
  </si>
  <si>
    <t>従業者1人当り</t>
    <rPh sb="0" eb="3">
      <t>ジュウギョウシャニ</t>
    </rPh>
    <rPh sb="4" eb="5">
      <t>ニンア</t>
    </rPh>
    <rPh sb="5" eb="6">
      <t>アタ</t>
    </rPh>
    <phoneticPr fontId="2"/>
  </si>
  <si>
    <t>従業者1人
当り</t>
    <rPh sb="0" eb="3">
      <t>ジュウギョウシャニ</t>
    </rPh>
    <rPh sb="4" eb="5">
      <t>ニンア</t>
    </rPh>
    <rPh sb="6" eb="7">
      <t>アタ</t>
    </rPh>
    <phoneticPr fontId="2"/>
  </si>
  <si>
    <t>県　計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</si>
  <si>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</si>
  <si>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</si>
  <si>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</si>
  <si>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</si>
  <si>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</si>
  <si>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</si>
  <si>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</si>
  <si>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</si>
  <si>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</si>
  <si>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</si>
  <si>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</si>
  <si>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</si>
  <si>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</si>
  <si>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</si>
  <si>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</si>
  <si>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</si>
  <si>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</si>
  <si>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</si>
  <si>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</si>
  <si>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※工業統計調査は令和2年をもって廃止。
※製造品出荷額等などの経理項目については令和2年の実績</t>
    <rPh sb="1" eb="3">
      <t>コウギョウ</t>
    </rPh>
    <rPh sb="3" eb="5">
      <t>トウケイ</t>
    </rPh>
    <rPh sb="5" eb="7">
      <t>チョウサ</t>
    </rPh>
    <rPh sb="8" eb="10">
      <t>レイワ</t>
    </rPh>
    <rPh sb="11" eb="12">
      <t>ネン</t>
    </rPh>
    <rPh sb="16" eb="18">
      <t>ハイシ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</si>
  <si>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資料：工業統計調査・経済センサス－活動調査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</si>
</sst>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176" fontId="5" fillId="0" borderId="2" xfId="0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 wrapText="1"/>
    </xf>
    <xf numFmtId="0" fontId="9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tabSelected="1" workbookViewId="0">
      <selection activeCell="A2" sqref="A2"/>
    </sheetView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2" t="s">
        <v>1</v>
      </c>
    </row>
    <row r="3" spans="1:1" x14ac:dyDescent="0.15">
      <c r="A3" s="1" t="s">
        <v>2</v>
      </c>
    </row>
    <row r="4" spans="1:1" x14ac:dyDescent="0.15">
      <c r="A4" s="1" t="s">
        <v>3</v>
      </c>
    </row>
    <row r="5" spans="1:1" x14ac:dyDescent="0.15">
      <c r="A5" s="1" t="s">
        <v>4</v>
      </c>
    </row>
    <row r="6" spans="1:1" x14ac:dyDescent="0.15">
      <c r="A6" s="1" t="s">
        <v>5</v>
      </c>
    </row>
    <row r="7" spans="1:1" x14ac:dyDescent="0.15">
      <c r="A7" s="1" t="s">
        <v>6</v>
      </c>
    </row>
    <row r="8" spans="1:1" x14ac:dyDescent="0.15">
      <c r="A8" s="1" t="s">
        <v>7</v>
      </c>
    </row>
    <row r="9" spans="1:1" x14ac:dyDescent="0.15">
      <c r="A9" s="1" t="s">
        <v>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view="pageBreakPreview" zoomScale="60" zoomScaleNormal="80" workbookViewId="0">
      <selection activeCell="A2" sqref="A2"/>
    </sheetView>
  </sheetViews>
  <sheetFormatPr defaultRowHeight="17.25" x14ac:dyDescent="0.15"/>
  <cols>
    <col min="1" max="1" width="21.25" style="3" customWidth="1"/>
    <col min="2" max="7" width="20.625" style="3" customWidth="1"/>
    <col min="8" max="16384" width="9" style="3"/>
  </cols>
  <sheetData>
    <row r="1" spans="1:13" x14ac:dyDescent="0.15">
      <c r="A1" s="3" t="s">
        <v>9</v>
      </c>
    </row>
    <row r="2" spans="1:13" x14ac:dyDescent="0.15">
      <c r="A2" s="4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</row>
    <row r="3" spans="1:13" ht="56.25" customHeight="1" x14ac:dyDescent="0.15">
      <c r="A3" s="6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4"/>
      <c r="I3" s="4"/>
      <c r="J3" s="8" t="s">
        <v>17</v>
      </c>
      <c r="K3" s="8"/>
      <c r="L3" s="8"/>
      <c r="M3" s="8"/>
    </row>
    <row r="4" spans="1:13" ht="30" customHeight="1" x14ac:dyDescent="0.15">
      <c r="A4" s="6" t="s">
        <v>18</v>
      </c>
      <c r="B4" s="9">
        <v>183</v>
      </c>
      <c r="C4" s="9">
        <v>4546</v>
      </c>
      <c r="D4" s="9">
        <v>7679776</v>
      </c>
      <c r="E4" s="9">
        <v>3699156</v>
      </c>
      <c r="F4" s="9">
        <v>1768288</v>
      </c>
      <c r="G4" s="9">
        <v>3826001</v>
      </c>
      <c r="H4" s="4"/>
      <c r="I4" s="4"/>
      <c r="J4" s="4"/>
      <c r="K4" s="4"/>
      <c r="L4" s="4"/>
      <c r="M4" s="4"/>
    </row>
    <row r="5" spans="1:13" ht="30" customHeight="1" x14ac:dyDescent="0.15">
      <c r="A5" s="6" t="s">
        <v>19</v>
      </c>
      <c r="B5" s="9">
        <v>175</v>
      </c>
      <c r="C5" s="9">
        <v>4428</v>
      </c>
      <c r="D5" s="9">
        <v>7890722</v>
      </c>
      <c r="E5" s="9">
        <v>3701304</v>
      </c>
      <c r="F5" s="9">
        <v>1742148</v>
      </c>
      <c r="G5" s="9">
        <v>3965017</v>
      </c>
      <c r="H5" s="4"/>
      <c r="I5" s="4"/>
      <c r="J5" s="4"/>
      <c r="K5" s="4"/>
      <c r="L5" s="4"/>
      <c r="M5" s="4"/>
    </row>
    <row r="6" spans="1:13" ht="30" customHeight="1" x14ac:dyDescent="0.15">
      <c r="A6" s="6" t="s">
        <v>20</v>
      </c>
      <c r="B6" s="9" t="s">
        <v>21</v>
      </c>
      <c r="C6" s="9" t="s">
        <v>21</v>
      </c>
      <c r="D6" s="9">
        <v>8618400</v>
      </c>
      <c r="E6" s="9">
        <v>4355520</v>
      </c>
      <c r="F6" s="9">
        <v>1837779</v>
      </c>
      <c r="G6" s="9">
        <v>4014318</v>
      </c>
      <c r="H6" s="4"/>
      <c r="I6" s="4"/>
      <c r="J6" s="4"/>
      <c r="K6" s="4"/>
      <c r="L6" s="4"/>
      <c r="M6" s="4"/>
    </row>
    <row r="7" spans="1:13" ht="30" customHeight="1" x14ac:dyDescent="0.15">
      <c r="A7" s="6" t="s">
        <v>22</v>
      </c>
      <c r="B7" s="9">
        <v>195</v>
      </c>
      <c r="C7" s="9">
        <v>4609</v>
      </c>
      <c r="D7" s="9">
        <v>9447874</v>
      </c>
      <c r="E7" s="9">
        <v>4911040</v>
      </c>
      <c r="F7" s="9">
        <v>1936609</v>
      </c>
      <c r="G7" s="9">
        <v>4344946</v>
      </c>
      <c r="H7" s="4"/>
      <c r="I7" s="4"/>
      <c r="J7" s="4"/>
      <c r="K7" s="4"/>
      <c r="L7" s="4"/>
      <c r="M7" s="4"/>
    </row>
    <row r="8" spans="1:13" ht="30" customHeight="1" x14ac:dyDescent="0.15">
      <c r="A8" s="6" t="s">
        <v>23</v>
      </c>
      <c r="B8" s="9">
        <v>173</v>
      </c>
      <c r="C8" s="9">
        <v>4884</v>
      </c>
      <c r="D8" s="9">
        <v>10149252</v>
      </c>
      <c r="E8" s="9">
        <v>5299024</v>
      </c>
      <c r="F8" s="9">
        <v>2179499</v>
      </c>
      <c r="G8" s="9">
        <v>4596036</v>
      </c>
      <c r="H8" s="4"/>
      <c r="I8" s="4"/>
      <c r="J8" s="4"/>
      <c r="K8" s="4"/>
      <c r="L8" s="4"/>
      <c r="M8" s="4"/>
    </row>
    <row r="9" spans="1:13" ht="30" customHeight="1" x14ac:dyDescent="0.15">
      <c r="A9" s="6" t="s">
        <v>24</v>
      </c>
      <c r="B9" s="9">
        <v>176</v>
      </c>
      <c r="C9" s="9">
        <v>4999</v>
      </c>
      <c r="D9" s="9">
        <v>10012331</v>
      </c>
      <c r="E9" s="9">
        <v>5171063</v>
      </c>
      <c r="F9" s="9">
        <v>2154118</v>
      </c>
      <c r="G9" s="9">
        <v>4588820</v>
      </c>
      <c r="H9" s="4"/>
      <c r="I9" s="4"/>
      <c r="J9" s="4"/>
      <c r="K9" s="4"/>
      <c r="L9" s="4"/>
      <c r="M9" s="4"/>
    </row>
    <row r="10" spans="1:13" ht="30" customHeight="1" x14ac:dyDescent="0.15">
      <c r="A10" s="6" t="s">
        <v>25</v>
      </c>
      <c r="B10" s="9">
        <v>172</v>
      </c>
      <c r="C10" s="9">
        <v>5190</v>
      </c>
      <c r="D10" s="9">
        <v>9536164</v>
      </c>
      <c r="E10" s="9">
        <v>4751171</v>
      </c>
      <c r="F10" s="9">
        <v>2150310</v>
      </c>
      <c r="G10" s="9">
        <v>4546093</v>
      </c>
      <c r="H10" s="4"/>
      <c r="I10" s="4"/>
      <c r="J10" s="8"/>
      <c r="K10" s="8"/>
      <c r="L10" s="8"/>
      <c r="M10" s="8"/>
    </row>
    <row r="11" spans="1:13" ht="30" customHeight="1" x14ac:dyDescent="0.15">
      <c r="A11" s="6" t="s">
        <v>26</v>
      </c>
      <c r="B11" s="9">
        <v>171</v>
      </c>
      <c r="C11" s="9">
        <v>5085</v>
      </c>
      <c r="D11" s="9">
        <v>8610098</v>
      </c>
      <c r="E11" s="9">
        <v>4637512</v>
      </c>
      <c r="F11" s="9">
        <v>1997338</v>
      </c>
      <c r="G11" s="9">
        <v>3752235</v>
      </c>
      <c r="H11" s="4"/>
      <c r="I11" s="4"/>
      <c r="J11" s="8"/>
      <c r="K11" s="8"/>
      <c r="L11" s="8"/>
      <c r="M11" s="8"/>
    </row>
    <row r="12" spans="1:13" ht="30" customHeight="1" x14ac:dyDescent="0.15">
      <c r="A12" s="6" t="s">
        <v>27</v>
      </c>
      <c r="B12" s="9">
        <v>163</v>
      </c>
      <c r="C12" s="9">
        <v>5004</v>
      </c>
      <c r="D12" s="9" t="s">
        <v>21</v>
      </c>
      <c r="E12" s="9" t="s">
        <v>21</v>
      </c>
      <c r="F12" s="9" t="s">
        <v>21</v>
      </c>
      <c r="G12" s="9" t="s">
        <v>21</v>
      </c>
      <c r="H12" s="4"/>
      <c r="I12" s="4"/>
      <c r="J12" s="8"/>
      <c r="K12" s="8"/>
      <c r="L12" s="8"/>
      <c r="M12" s="8"/>
    </row>
    <row r="13" spans="1:13" s="4" customFormat="1" ht="110.25" customHeight="1" x14ac:dyDescent="0.15">
      <c r="A13" s="10" t="s">
        <v>28</v>
      </c>
      <c r="B13" s="10"/>
      <c r="C13" s="11"/>
      <c r="D13" s="11"/>
      <c r="E13" s="12" t="s">
        <v>29</v>
      </c>
      <c r="F13" s="12"/>
      <c r="G13" s="12"/>
    </row>
    <row r="14" spans="1:13" x14ac:dyDescent="0.15">
      <c r="A14" s="4"/>
      <c r="B14" s="4"/>
      <c r="C14" s="4"/>
      <c r="D14" s="4" t="s">
        <v>30</v>
      </c>
      <c r="E14" s="4"/>
      <c r="F14" s="4"/>
      <c r="G14" s="4"/>
      <c r="H14" s="4"/>
      <c r="I14" s="4"/>
      <c r="J14" s="4"/>
      <c r="K14" s="4"/>
      <c r="L14" s="4"/>
      <c r="M14" s="4"/>
    </row>
  </sheetData>
  <mergeCells count="4">
    <mergeCell ref="J3:M3"/>
    <mergeCell ref="J10:M12"/>
    <mergeCell ref="A13:B13"/>
    <mergeCell ref="E13:G13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portrait" horizontalDpi="4294967293" verticalDpi="4294967293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view="pageBreakPreview" zoomScale="60" zoomScaleNormal="70" workbookViewId="0">
      <selection activeCell="A2" sqref="A2"/>
    </sheetView>
  </sheetViews>
  <sheetFormatPr defaultRowHeight="17.25" x14ac:dyDescent="0.15"/>
  <cols>
    <col min="1" max="1" width="16.125" style="4" customWidth="1"/>
    <col min="2" max="2" width="19.375" style="4" customWidth="1"/>
    <col min="3" max="6" width="19.375" style="4" hidden="1" customWidth="1"/>
    <col min="7" max="7" width="48.875" style="4" hidden="1" customWidth="1"/>
    <col min="8" max="15" width="15" style="4" customWidth="1"/>
    <col min="16" max="16" width="22.5" style="4" customWidth="1"/>
    <col min="17" max="16384" width="9" style="4"/>
  </cols>
  <sheetData>
    <row r="1" spans="1:16" x14ac:dyDescent="0.15">
      <c r="A1" s="4" t="s">
        <v>31</v>
      </c>
    </row>
    <row r="2" spans="1:16" x14ac:dyDescent="0.15">
      <c r="C2" s="13" t="s">
        <v>32</v>
      </c>
      <c r="G2" s="14"/>
      <c r="O2" s="14"/>
      <c r="P2" s="15"/>
    </row>
    <row r="3" spans="1:16" x14ac:dyDescent="0.15">
      <c r="A3" s="16" t="s">
        <v>10</v>
      </c>
      <c r="B3" s="17" t="s">
        <v>11</v>
      </c>
      <c r="C3" s="18"/>
      <c r="D3" s="19"/>
      <c r="E3" s="19"/>
      <c r="F3" s="19"/>
      <c r="G3" s="20"/>
      <c r="H3" s="21" t="s">
        <v>33</v>
      </c>
      <c r="I3" s="22"/>
      <c r="J3" s="22"/>
      <c r="K3" s="22"/>
      <c r="L3" s="16" t="s">
        <v>34</v>
      </c>
      <c r="M3" s="16"/>
      <c r="N3" s="16"/>
      <c r="O3" s="16"/>
    </row>
    <row r="4" spans="1:16" ht="56.25" customHeight="1" x14ac:dyDescent="0.15">
      <c r="A4" s="23"/>
      <c r="B4" s="24"/>
      <c r="C4" s="25" t="s">
        <v>35</v>
      </c>
      <c r="D4" s="7" t="s">
        <v>13</v>
      </c>
      <c r="E4" s="7" t="s">
        <v>14</v>
      </c>
      <c r="F4" s="7" t="s">
        <v>15</v>
      </c>
      <c r="G4" s="26" t="s">
        <v>16</v>
      </c>
      <c r="H4" s="27" t="s">
        <v>36</v>
      </c>
      <c r="I4" s="7" t="s">
        <v>37</v>
      </c>
      <c r="J4" s="7" t="s">
        <v>38</v>
      </c>
      <c r="K4" s="7" t="s">
        <v>39</v>
      </c>
      <c r="L4" s="7" t="s">
        <v>12</v>
      </c>
      <c r="M4" s="7" t="s">
        <v>36</v>
      </c>
      <c r="N4" s="7" t="s">
        <v>37</v>
      </c>
      <c r="O4" s="7" t="s">
        <v>39</v>
      </c>
    </row>
    <row r="5" spans="1:16" ht="30" customHeight="1" x14ac:dyDescent="0.15">
      <c r="A5" s="6" t="s">
        <v>18</v>
      </c>
      <c r="B5" s="28">
        <v>183</v>
      </c>
      <c r="C5" s="29">
        <v>4546</v>
      </c>
      <c r="D5" s="9">
        <v>7679776</v>
      </c>
      <c r="E5" s="9">
        <v>3699156</v>
      </c>
      <c r="F5" s="9">
        <v>1768288</v>
      </c>
      <c r="G5" s="30">
        <v>3826001</v>
      </c>
      <c r="H5" s="31">
        <f>D5/$C5</f>
        <v>1689.3479982402112</v>
      </c>
      <c r="I5" s="9">
        <f t="shared" ref="I5:K6" si="0">E5/$C5</f>
        <v>813.71667399912008</v>
      </c>
      <c r="J5" s="9">
        <f t="shared" si="0"/>
        <v>388.97668279806425</v>
      </c>
      <c r="K5" s="9">
        <f t="shared" si="0"/>
        <v>841.61922569291687</v>
      </c>
      <c r="L5" s="9">
        <f t="shared" ref="L5:N6" si="1">C5/$B5</f>
        <v>24.84153005464481</v>
      </c>
      <c r="M5" s="9">
        <f t="shared" si="1"/>
        <v>41965.989071038253</v>
      </c>
      <c r="N5" s="9">
        <f t="shared" si="1"/>
        <v>20213.967213114753</v>
      </c>
      <c r="O5" s="9">
        <f>G5/$B5</f>
        <v>20907.109289617485</v>
      </c>
    </row>
    <row r="6" spans="1:16" ht="30" customHeight="1" x14ac:dyDescent="0.15">
      <c r="A6" s="6" t="s">
        <v>19</v>
      </c>
      <c r="B6" s="28">
        <v>175</v>
      </c>
      <c r="C6" s="29">
        <v>4428</v>
      </c>
      <c r="D6" s="9">
        <v>7890722</v>
      </c>
      <c r="E6" s="9">
        <v>3701304</v>
      </c>
      <c r="F6" s="9">
        <v>1742148</v>
      </c>
      <c r="G6" s="30">
        <v>3965017</v>
      </c>
      <c r="H6" s="31">
        <f>D6/$C6</f>
        <v>1782.0058717253839</v>
      </c>
      <c r="I6" s="9">
        <f t="shared" si="0"/>
        <v>835.88617886178861</v>
      </c>
      <c r="J6" s="9">
        <f t="shared" si="0"/>
        <v>393.4390243902439</v>
      </c>
      <c r="K6" s="9">
        <f t="shared" si="0"/>
        <v>895.44196025293581</v>
      </c>
      <c r="L6" s="9">
        <f t="shared" si="1"/>
        <v>25.302857142857142</v>
      </c>
      <c r="M6" s="9">
        <f t="shared" si="1"/>
        <v>45089.84</v>
      </c>
      <c r="N6" s="9">
        <f t="shared" si="1"/>
        <v>21150.30857142857</v>
      </c>
      <c r="O6" s="9">
        <f>G6/$B6</f>
        <v>22657.24</v>
      </c>
    </row>
    <row r="7" spans="1:16" ht="30" customHeight="1" x14ac:dyDescent="0.15">
      <c r="A7" s="6" t="s">
        <v>20</v>
      </c>
      <c r="B7" s="28" t="s">
        <v>21</v>
      </c>
      <c r="C7" s="29" t="s">
        <v>21</v>
      </c>
      <c r="D7" s="9">
        <v>8618400</v>
      </c>
      <c r="E7" s="9">
        <v>4355520</v>
      </c>
      <c r="F7" s="9">
        <v>1837779</v>
      </c>
      <c r="G7" s="30">
        <v>4014318</v>
      </c>
      <c r="H7" s="31" t="s">
        <v>21</v>
      </c>
      <c r="I7" s="9" t="s">
        <v>21</v>
      </c>
      <c r="J7" s="9" t="s">
        <v>40</v>
      </c>
      <c r="K7" s="9" t="s">
        <v>21</v>
      </c>
      <c r="L7" s="9" t="s">
        <v>21</v>
      </c>
      <c r="M7" s="9" t="s">
        <v>21</v>
      </c>
      <c r="N7" s="9" t="s">
        <v>21</v>
      </c>
      <c r="O7" s="9" t="s">
        <v>21</v>
      </c>
    </row>
    <row r="8" spans="1:16" ht="30" customHeight="1" x14ac:dyDescent="0.15">
      <c r="A8" s="6" t="s">
        <v>22</v>
      </c>
      <c r="B8" s="28">
        <v>195</v>
      </c>
      <c r="C8" s="29">
        <v>4609</v>
      </c>
      <c r="D8" s="9">
        <v>9447874</v>
      </c>
      <c r="E8" s="9">
        <v>4911040</v>
      </c>
      <c r="F8" s="9">
        <v>1936609</v>
      </c>
      <c r="G8" s="30">
        <v>4344946</v>
      </c>
      <c r="H8" s="31">
        <f>D8/$C8</f>
        <v>2049.8750271208505</v>
      </c>
      <c r="I8" s="9">
        <f t="shared" ref="I8:K12" si="2">E8/$C8</f>
        <v>1065.532653504014</v>
      </c>
      <c r="J8" s="9">
        <f t="shared" si="2"/>
        <v>420.1798654805815</v>
      </c>
      <c r="K8" s="9">
        <f t="shared" si="2"/>
        <v>942.70904751573005</v>
      </c>
      <c r="L8" s="9">
        <f t="shared" ref="L8:N12" si="3">C8/$B8</f>
        <v>23.635897435897437</v>
      </c>
      <c r="M8" s="9">
        <f t="shared" si="3"/>
        <v>48450.635897435895</v>
      </c>
      <c r="N8" s="9">
        <f t="shared" si="3"/>
        <v>25184.820512820512</v>
      </c>
      <c r="O8" s="9">
        <f>G8/$B8</f>
        <v>22281.774358974359</v>
      </c>
    </row>
    <row r="9" spans="1:16" ht="30" customHeight="1" x14ac:dyDescent="0.15">
      <c r="A9" s="6" t="s">
        <v>23</v>
      </c>
      <c r="B9" s="28">
        <v>173</v>
      </c>
      <c r="C9" s="29">
        <v>4884</v>
      </c>
      <c r="D9" s="9">
        <v>10149252</v>
      </c>
      <c r="E9" s="9">
        <v>5299024</v>
      </c>
      <c r="F9" s="9">
        <v>2179499</v>
      </c>
      <c r="G9" s="30">
        <v>4596036</v>
      </c>
      <c r="H9" s="31">
        <f>D9/$C9</f>
        <v>2078.0614250614249</v>
      </c>
      <c r="I9" s="9">
        <f t="shared" si="2"/>
        <v>1084.9762489762491</v>
      </c>
      <c r="J9" s="9">
        <f t="shared" si="2"/>
        <v>446.25286650286648</v>
      </c>
      <c r="K9" s="9">
        <f t="shared" si="2"/>
        <v>941.03931203931199</v>
      </c>
      <c r="L9" s="9">
        <f t="shared" si="3"/>
        <v>28.23121387283237</v>
      </c>
      <c r="M9" s="9">
        <f t="shared" si="3"/>
        <v>58666.196531791909</v>
      </c>
      <c r="N9" s="9">
        <f t="shared" si="3"/>
        <v>30630.196531791906</v>
      </c>
      <c r="O9" s="9">
        <f>G9/$B9</f>
        <v>26566.682080924857</v>
      </c>
    </row>
    <row r="10" spans="1:16" ht="30" customHeight="1" x14ac:dyDescent="0.15">
      <c r="A10" s="6" t="s">
        <v>24</v>
      </c>
      <c r="B10" s="28">
        <v>176</v>
      </c>
      <c r="C10" s="29">
        <v>4999</v>
      </c>
      <c r="D10" s="9">
        <v>10012331</v>
      </c>
      <c r="E10" s="9">
        <v>5171063</v>
      </c>
      <c r="F10" s="9">
        <v>2154118</v>
      </c>
      <c r="G10" s="30">
        <v>4588820</v>
      </c>
      <c r="H10" s="31">
        <f>D10/$C10</f>
        <v>2002.8667733546708</v>
      </c>
      <c r="I10" s="9">
        <f t="shared" si="2"/>
        <v>1034.4194838967794</v>
      </c>
      <c r="J10" s="9">
        <f t="shared" si="2"/>
        <v>430.90978195639127</v>
      </c>
      <c r="K10" s="9">
        <f t="shared" si="2"/>
        <v>917.94758951790357</v>
      </c>
      <c r="L10" s="9">
        <f t="shared" si="3"/>
        <v>28.40340909090909</v>
      </c>
      <c r="M10" s="9">
        <f t="shared" si="3"/>
        <v>56888.244318181816</v>
      </c>
      <c r="N10" s="9">
        <f t="shared" si="3"/>
        <v>29381.039772727272</v>
      </c>
      <c r="O10" s="9">
        <f>G10/$B10</f>
        <v>26072.840909090908</v>
      </c>
    </row>
    <row r="11" spans="1:16" ht="30" customHeight="1" x14ac:dyDescent="0.15">
      <c r="A11" s="6" t="s">
        <v>25</v>
      </c>
      <c r="B11" s="28">
        <v>172</v>
      </c>
      <c r="C11" s="29">
        <v>5190</v>
      </c>
      <c r="D11" s="9">
        <v>9536164</v>
      </c>
      <c r="E11" s="9">
        <v>4751171</v>
      </c>
      <c r="F11" s="9">
        <v>2150310</v>
      </c>
      <c r="G11" s="30">
        <v>4546093</v>
      </c>
      <c r="H11" s="31">
        <f>D11/$C11</f>
        <v>1837.4111753371869</v>
      </c>
      <c r="I11" s="9">
        <f t="shared" si="2"/>
        <v>915.44720616570328</v>
      </c>
      <c r="J11" s="9">
        <f t="shared" si="2"/>
        <v>414.31791907514452</v>
      </c>
      <c r="K11" s="9">
        <f t="shared" si="2"/>
        <v>875.93314065510594</v>
      </c>
      <c r="L11" s="9">
        <f t="shared" si="3"/>
        <v>30.174418604651162</v>
      </c>
      <c r="M11" s="9">
        <f t="shared" si="3"/>
        <v>55442.813953488374</v>
      </c>
      <c r="N11" s="9">
        <f t="shared" si="3"/>
        <v>27623.087209302324</v>
      </c>
      <c r="O11" s="9">
        <f>G11/$B11</f>
        <v>26430.773255813954</v>
      </c>
    </row>
    <row r="12" spans="1:16" ht="30" customHeight="1" x14ac:dyDescent="0.15">
      <c r="A12" s="6" t="s">
        <v>41</v>
      </c>
      <c r="B12" s="28">
        <v>171</v>
      </c>
      <c r="C12" s="29">
        <v>5085</v>
      </c>
      <c r="D12" s="9">
        <v>8610098</v>
      </c>
      <c r="E12" s="9">
        <v>4637512</v>
      </c>
      <c r="F12" s="9">
        <v>1997338</v>
      </c>
      <c r="G12" s="30">
        <v>3752235</v>
      </c>
      <c r="H12" s="31">
        <f>D12/$C12</f>
        <v>1693.2346116027531</v>
      </c>
      <c r="I12" s="9">
        <f t="shared" si="2"/>
        <v>911.99842674532943</v>
      </c>
      <c r="J12" s="9">
        <f t="shared" si="2"/>
        <v>392.79016715830875</v>
      </c>
      <c r="K12" s="9">
        <f t="shared" si="2"/>
        <v>737.90265486725662</v>
      </c>
      <c r="L12" s="9">
        <f t="shared" si="3"/>
        <v>29.736842105263158</v>
      </c>
      <c r="M12" s="9">
        <f t="shared" si="3"/>
        <v>50351.450292397662</v>
      </c>
      <c r="N12" s="9">
        <f t="shared" si="3"/>
        <v>27119.95321637427</v>
      </c>
      <c r="O12" s="9">
        <f>G12/$B12</f>
        <v>21942.894736842107</v>
      </c>
    </row>
    <row r="13" spans="1:16" ht="30" customHeight="1" x14ac:dyDescent="0.15">
      <c r="A13" s="6" t="s">
        <v>42</v>
      </c>
      <c r="B13" s="28">
        <v>163</v>
      </c>
      <c r="C13" s="29">
        <v>5004</v>
      </c>
      <c r="D13" s="9" t="s">
        <v>21</v>
      </c>
      <c r="E13" s="9" t="s">
        <v>21</v>
      </c>
      <c r="F13" s="9" t="s">
        <v>21</v>
      </c>
      <c r="G13" s="30" t="s">
        <v>21</v>
      </c>
      <c r="H13" s="31" t="s">
        <v>21</v>
      </c>
      <c r="I13" s="9" t="s">
        <v>21</v>
      </c>
      <c r="J13" s="9" t="s">
        <v>21</v>
      </c>
      <c r="K13" s="9" t="s">
        <v>21</v>
      </c>
      <c r="L13" s="9">
        <f>C13/$B13</f>
        <v>30.699386503067483</v>
      </c>
      <c r="M13" s="9" t="s">
        <v>21</v>
      </c>
      <c r="N13" s="9" t="s">
        <v>21</v>
      </c>
      <c r="O13" s="9" t="s">
        <v>21</v>
      </c>
    </row>
    <row r="14" spans="1:16" ht="48.75" customHeight="1" x14ac:dyDescent="0.15">
      <c r="A14" s="10" t="s">
        <v>43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2" t="s">
        <v>44</v>
      </c>
      <c r="M14" s="12"/>
      <c r="N14" s="12"/>
      <c r="O14" s="12"/>
    </row>
    <row r="15" spans="1:16" ht="33.75" customHeight="1" x14ac:dyDescent="0.15">
      <c r="H15" s="32"/>
    </row>
  </sheetData>
  <mergeCells count="6">
    <mergeCell ref="A3:A4"/>
    <mergeCell ref="B3:B4"/>
    <mergeCell ref="H3:K3"/>
    <mergeCell ref="L3:O3"/>
    <mergeCell ref="A14:K14"/>
    <mergeCell ref="L14:O14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horizontalDpi="4294967293" verticalDpi="4294967293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="80" zoomScaleNormal="80" workbookViewId="0">
      <selection activeCell="A2" sqref="A2"/>
    </sheetView>
  </sheetViews>
  <sheetFormatPr defaultRowHeight="17.25" x14ac:dyDescent="0.15"/>
  <cols>
    <col min="1" max="1" width="15" style="4" customWidth="1"/>
    <col min="2" max="4" width="12.5" style="4" customWidth="1"/>
    <col min="5" max="9" width="16.25" style="4" customWidth="1"/>
    <col min="10" max="10" width="22.5" style="4" customWidth="1"/>
    <col min="11" max="16384" width="9" style="4"/>
  </cols>
  <sheetData>
    <row r="1" spans="1:10" x14ac:dyDescent="0.15">
      <c r="A1" s="4" t="s">
        <v>45</v>
      </c>
    </row>
    <row r="2" spans="1:10" x14ac:dyDescent="0.15">
      <c r="E2" s="33"/>
      <c r="F2" s="33"/>
      <c r="G2" s="33"/>
      <c r="H2" s="33"/>
      <c r="I2" s="5" t="s">
        <v>46</v>
      </c>
    </row>
    <row r="3" spans="1:10" ht="30" customHeight="1" x14ac:dyDescent="0.15">
      <c r="A3" s="16" t="s">
        <v>10</v>
      </c>
      <c r="B3" s="34" t="s">
        <v>47</v>
      </c>
      <c r="C3" s="35"/>
      <c r="D3" s="36"/>
      <c r="E3" s="37" t="s">
        <v>48</v>
      </c>
      <c r="F3" s="16" t="s">
        <v>49</v>
      </c>
      <c r="G3" s="16"/>
      <c r="H3" s="16"/>
      <c r="I3" s="16"/>
    </row>
    <row r="4" spans="1:10" ht="60" customHeight="1" x14ac:dyDescent="0.15">
      <c r="A4" s="23"/>
      <c r="B4" s="7" t="s">
        <v>50</v>
      </c>
      <c r="C4" s="7" t="s">
        <v>51</v>
      </c>
      <c r="D4" s="7" t="s">
        <v>52</v>
      </c>
      <c r="E4" s="38"/>
      <c r="F4" s="7" t="s">
        <v>53</v>
      </c>
      <c r="G4" s="7" t="s">
        <v>54</v>
      </c>
      <c r="H4" s="7" t="s">
        <v>55</v>
      </c>
      <c r="I4" s="7" t="s">
        <v>56</v>
      </c>
    </row>
    <row r="5" spans="1:10" ht="30" customHeight="1" x14ac:dyDescent="0.15">
      <c r="A5" s="6" t="s">
        <v>57</v>
      </c>
      <c r="B5" s="9">
        <f t="shared" ref="B5:B11" si="0">D5</f>
        <v>23</v>
      </c>
      <c r="C5" s="39" t="s">
        <v>58</v>
      </c>
      <c r="D5" s="9">
        <v>23</v>
      </c>
      <c r="E5" s="9">
        <v>1719</v>
      </c>
      <c r="F5" s="40">
        <f t="shared" ref="F5:F11" si="1">SUM(G5:I5)</f>
        <v>778674</v>
      </c>
      <c r="G5" s="40">
        <v>711445</v>
      </c>
      <c r="H5" s="40">
        <v>67229</v>
      </c>
      <c r="I5" s="6" t="s">
        <v>58</v>
      </c>
    </row>
    <row r="6" spans="1:10" ht="30" customHeight="1" x14ac:dyDescent="0.15">
      <c r="A6" s="6" t="s">
        <v>59</v>
      </c>
      <c r="B6" s="9">
        <f t="shared" si="0"/>
        <v>23</v>
      </c>
      <c r="C6" s="39" t="s">
        <v>58</v>
      </c>
      <c r="D6" s="9">
        <v>23</v>
      </c>
      <c r="E6" s="9">
        <v>1594</v>
      </c>
      <c r="F6" s="40">
        <f t="shared" si="1"/>
        <v>742847</v>
      </c>
      <c r="G6" s="40">
        <v>656279</v>
      </c>
      <c r="H6" s="40">
        <v>86568</v>
      </c>
      <c r="I6" s="6" t="s">
        <v>58</v>
      </c>
    </row>
    <row r="7" spans="1:10" ht="30" customHeight="1" x14ac:dyDescent="0.15">
      <c r="A7" s="6" t="s">
        <v>18</v>
      </c>
      <c r="B7" s="9">
        <f t="shared" si="0"/>
        <v>24</v>
      </c>
      <c r="C7" s="39" t="s">
        <v>58</v>
      </c>
      <c r="D7" s="9">
        <v>24</v>
      </c>
      <c r="E7" s="9">
        <v>1758</v>
      </c>
      <c r="F7" s="40">
        <f t="shared" si="1"/>
        <v>919033</v>
      </c>
      <c r="G7" s="40">
        <v>837644</v>
      </c>
      <c r="H7" s="40">
        <v>80929</v>
      </c>
      <c r="I7" s="41">
        <v>460</v>
      </c>
    </row>
    <row r="8" spans="1:10" ht="30" customHeight="1" x14ac:dyDescent="0.15">
      <c r="A8" s="6" t="s">
        <v>19</v>
      </c>
      <c r="B8" s="9">
        <f t="shared" si="0"/>
        <v>19</v>
      </c>
      <c r="C8" s="39" t="s">
        <v>58</v>
      </c>
      <c r="D8" s="9">
        <v>19</v>
      </c>
      <c r="E8" s="9">
        <v>2036</v>
      </c>
      <c r="F8" s="40">
        <f t="shared" si="1"/>
        <v>959846</v>
      </c>
      <c r="G8" s="40">
        <v>941069</v>
      </c>
      <c r="H8" s="40">
        <v>18777</v>
      </c>
      <c r="I8" s="6" t="s">
        <v>58</v>
      </c>
    </row>
    <row r="9" spans="1:10" ht="30" customHeight="1" x14ac:dyDescent="0.15">
      <c r="A9" s="6" t="s">
        <v>20</v>
      </c>
      <c r="B9" s="9">
        <f t="shared" si="0"/>
        <v>18</v>
      </c>
      <c r="C9" s="39" t="s">
        <v>58</v>
      </c>
      <c r="D9" s="9">
        <v>18</v>
      </c>
      <c r="E9" s="9">
        <v>1760</v>
      </c>
      <c r="F9" s="40">
        <f t="shared" si="1"/>
        <v>1447326</v>
      </c>
      <c r="G9" s="40">
        <v>723387</v>
      </c>
      <c r="H9" s="40">
        <v>723939</v>
      </c>
      <c r="I9" s="6" t="s">
        <v>58</v>
      </c>
    </row>
    <row r="10" spans="1:10" ht="30" customHeight="1" x14ac:dyDescent="0.15">
      <c r="A10" s="6" t="s">
        <v>22</v>
      </c>
      <c r="B10" s="9">
        <f t="shared" si="0"/>
        <v>21</v>
      </c>
      <c r="C10" s="39" t="s">
        <v>58</v>
      </c>
      <c r="D10" s="9">
        <v>21</v>
      </c>
      <c r="E10" s="9">
        <v>2260</v>
      </c>
      <c r="F10" s="40">
        <f t="shared" si="1"/>
        <v>967584</v>
      </c>
      <c r="G10" s="40">
        <v>915706</v>
      </c>
      <c r="H10" s="40">
        <v>51878</v>
      </c>
      <c r="I10" s="42" t="s">
        <v>58</v>
      </c>
    </row>
    <row r="11" spans="1:10" ht="30" customHeight="1" x14ac:dyDescent="0.15">
      <c r="A11" s="6" t="s">
        <v>23</v>
      </c>
      <c r="B11" s="9">
        <f t="shared" si="0"/>
        <v>16</v>
      </c>
      <c r="C11" s="39" t="s">
        <v>58</v>
      </c>
      <c r="D11" s="9">
        <v>16</v>
      </c>
      <c r="E11" s="9">
        <v>1949</v>
      </c>
      <c r="F11" s="40">
        <f t="shared" si="1"/>
        <v>1850293</v>
      </c>
      <c r="G11" s="40">
        <v>1843103</v>
      </c>
      <c r="H11" s="40">
        <v>7190</v>
      </c>
      <c r="I11" s="6" t="s">
        <v>58</v>
      </c>
    </row>
    <row r="12" spans="1:10" ht="30" customHeight="1" x14ac:dyDescent="0.15">
      <c r="A12" s="6" t="s">
        <v>24</v>
      </c>
      <c r="B12" s="9">
        <f>D12</f>
        <v>18</v>
      </c>
      <c r="C12" s="39" t="s">
        <v>58</v>
      </c>
      <c r="D12" s="9">
        <v>18</v>
      </c>
      <c r="E12" s="9">
        <v>2144</v>
      </c>
      <c r="F12" s="40">
        <f>SUM(G12:I12)</f>
        <v>173579</v>
      </c>
      <c r="G12" s="40">
        <v>127494</v>
      </c>
      <c r="H12" s="40">
        <v>46085</v>
      </c>
      <c r="I12" s="6" t="s">
        <v>58</v>
      </c>
    </row>
    <row r="13" spans="1:10" ht="30" customHeight="1" x14ac:dyDescent="0.15">
      <c r="A13" s="6" t="s">
        <v>60</v>
      </c>
      <c r="B13" s="9">
        <f>D13</f>
        <v>20</v>
      </c>
      <c r="C13" s="39" t="s">
        <v>58</v>
      </c>
      <c r="D13" s="9">
        <v>20</v>
      </c>
      <c r="E13" s="9">
        <v>1839</v>
      </c>
      <c r="F13" s="40">
        <f>SUM(G13:I13)</f>
        <v>925202</v>
      </c>
      <c r="G13" s="40">
        <v>874374</v>
      </c>
      <c r="H13" s="40">
        <v>50828</v>
      </c>
      <c r="I13" s="6" t="s">
        <v>58</v>
      </c>
    </row>
    <row r="14" spans="1:10" ht="30" customHeight="1" x14ac:dyDescent="0.15">
      <c r="A14" s="6" t="s">
        <v>61</v>
      </c>
      <c r="B14" s="9">
        <f>D14</f>
        <v>16</v>
      </c>
      <c r="C14" s="39" t="s">
        <v>58</v>
      </c>
      <c r="D14" s="9">
        <v>16</v>
      </c>
      <c r="E14" s="9">
        <v>1973</v>
      </c>
      <c r="F14" s="40">
        <f>SUM(G14:I14)</f>
        <v>2036778</v>
      </c>
      <c r="G14" s="40">
        <v>1726601</v>
      </c>
      <c r="H14" s="40">
        <v>296577</v>
      </c>
      <c r="I14" s="40">
        <v>13600</v>
      </c>
    </row>
    <row r="15" spans="1:10" ht="30" customHeight="1" x14ac:dyDescent="0.15">
      <c r="B15" s="43"/>
      <c r="C15" s="43"/>
      <c r="D15" s="43"/>
      <c r="E15" s="43"/>
      <c r="F15" s="43"/>
      <c r="G15" s="43"/>
      <c r="H15" s="43"/>
      <c r="I15" s="44" t="s">
        <v>62</v>
      </c>
      <c r="J15" s="45"/>
    </row>
  </sheetData>
  <mergeCells count="4">
    <mergeCell ref="A3:A4"/>
    <mergeCell ref="B3:D3"/>
    <mergeCell ref="E3:E4"/>
    <mergeCell ref="F3:I3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showGridLines="0" view="pageBreakPreview" zoomScale="70" zoomScaleNormal="60" zoomScaleSheetLayoutView="70" workbookViewId="0">
      <pane xSplit="1" ySplit="3" topLeftCell="J1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x14ac:dyDescent="0.15"/>
  <cols>
    <col min="1" max="1" width="6.25" style="4" customWidth="1"/>
    <col min="2" max="2" width="15" style="4" customWidth="1"/>
    <col min="3" max="3" width="15.875" style="4" customWidth="1"/>
    <col min="4" max="25" width="12.5" style="4" customWidth="1"/>
    <col min="26" max="26" width="13.75" style="4" customWidth="1"/>
    <col min="27" max="27" width="12.5" style="4" customWidth="1"/>
    <col min="28" max="16384" width="9" style="4"/>
  </cols>
  <sheetData>
    <row r="1" spans="1:24" x14ac:dyDescent="0.15">
      <c r="A1" s="4" t="s">
        <v>63</v>
      </c>
    </row>
    <row r="2" spans="1:24" x14ac:dyDescent="0.15">
      <c r="X2" s="46" t="s">
        <v>64</v>
      </c>
    </row>
    <row r="3" spans="1:24" ht="37.5" customHeight="1" x14ac:dyDescent="0.15">
      <c r="A3" s="47" t="s">
        <v>65</v>
      </c>
      <c r="B3" s="48"/>
      <c r="C3" s="49" t="s">
        <v>50</v>
      </c>
      <c r="D3" s="49" t="s">
        <v>66</v>
      </c>
      <c r="E3" s="49" t="s">
        <v>67</v>
      </c>
      <c r="F3" s="50" t="s">
        <v>68</v>
      </c>
      <c r="G3" s="50" t="s">
        <v>69</v>
      </c>
      <c r="H3" s="50" t="s">
        <v>70</v>
      </c>
      <c r="I3" s="50" t="s">
        <v>71</v>
      </c>
      <c r="J3" s="50" t="s">
        <v>72</v>
      </c>
      <c r="K3" s="49" t="s">
        <v>73</v>
      </c>
      <c r="L3" s="50" t="s">
        <v>74</v>
      </c>
      <c r="M3" s="49" t="s">
        <v>75</v>
      </c>
      <c r="N3" s="49" t="s">
        <v>76</v>
      </c>
      <c r="O3" s="49" t="s">
        <v>77</v>
      </c>
      <c r="P3" s="49" t="s">
        <v>78</v>
      </c>
      <c r="Q3" s="49" t="s">
        <v>79</v>
      </c>
      <c r="R3" s="49" t="s">
        <v>80</v>
      </c>
      <c r="S3" s="49" t="s">
        <v>81</v>
      </c>
      <c r="T3" s="50" t="s">
        <v>82</v>
      </c>
      <c r="U3" s="50" t="s">
        <v>83</v>
      </c>
      <c r="V3" s="49" t="s">
        <v>84</v>
      </c>
      <c r="W3" s="50" t="s">
        <v>85</v>
      </c>
      <c r="X3" s="50" t="s">
        <v>86</v>
      </c>
    </row>
    <row r="4" spans="1:24" s="53" customFormat="1" ht="26.25" customHeight="1" x14ac:dyDescent="0.15">
      <c r="A4" s="51" t="s">
        <v>87</v>
      </c>
      <c r="B4" s="50" t="s">
        <v>88</v>
      </c>
      <c r="C4" s="52">
        <f>SUM(D4:X4)</f>
        <v>183</v>
      </c>
      <c r="D4" s="52">
        <v>15</v>
      </c>
      <c r="E4" s="52">
        <v>4</v>
      </c>
      <c r="F4" s="52">
        <v>1</v>
      </c>
      <c r="G4" s="52">
        <v>1</v>
      </c>
      <c r="H4" s="52">
        <v>2</v>
      </c>
      <c r="I4" s="52">
        <v>5</v>
      </c>
      <c r="J4" s="52">
        <v>3</v>
      </c>
      <c r="K4" s="52">
        <v>7</v>
      </c>
      <c r="L4" s="52">
        <v>2</v>
      </c>
      <c r="M4" s="52" t="s">
        <v>89</v>
      </c>
      <c r="N4" s="52">
        <v>3</v>
      </c>
      <c r="O4" s="52">
        <v>7</v>
      </c>
      <c r="P4" s="52">
        <v>26</v>
      </c>
      <c r="Q4" s="52">
        <v>17</v>
      </c>
      <c r="R4" s="52">
        <v>28</v>
      </c>
      <c r="S4" s="52">
        <v>16</v>
      </c>
      <c r="T4" s="52">
        <v>15</v>
      </c>
      <c r="U4" s="52">
        <v>5</v>
      </c>
      <c r="V4" s="52">
        <v>7</v>
      </c>
      <c r="W4" s="52">
        <v>14</v>
      </c>
      <c r="X4" s="52">
        <v>5</v>
      </c>
    </row>
    <row r="5" spans="1:24" s="55" customFormat="1" ht="26.25" customHeight="1" x14ac:dyDescent="0.15">
      <c r="A5" s="54"/>
      <c r="B5" s="50" t="s">
        <v>19</v>
      </c>
      <c r="C5" s="52">
        <f>SUM(D5:X5)</f>
        <v>175</v>
      </c>
      <c r="D5" s="52">
        <v>15</v>
      </c>
      <c r="E5" s="52">
        <v>3</v>
      </c>
      <c r="F5" s="52">
        <v>1</v>
      </c>
      <c r="G5" s="52" t="s">
        <v>58</v>
      </c>
      <c r="H5" s="52">
        <v>2</v>
      </c>
      <c r="I5" s="52">
        <v>5</v>
      </c>
      <c r="J5" s="52">
        <v>3</v>
      </c>
      <c r="K5" s="52">
        <v>7</v>
      </c>
      <c r="L5" s="52">
        <v>2</v>
      </c>
      <c r="M5" s="52" t="s">
        <v>58</v>
      </c>
      <c r="N5" s="52">
        <v>2</v>
      </c>
      <c r="O5" s="52">
        <v>6</v>
      </c>
      <c r="P5" s="52">
        <v>27</v>
      </c>
      <c r="Q5" s="52">
        <v>15</v>
      </c>
      <c r="R5" s="52">
        <v>24</v>
      </c>
      <c r="S5" s="52">
        <v>15</v>
      </c>
      <c r="T5" s="52">
        <v>16</v>
      </c>
      <c r="U5" s="52">
        <v>4</v>
      </c>
      <c r="V5" s="52">
        <v>8</v>
      </c>
      <c r="W5" s="52">
        <v>15</v>
      </c>
      <c r="X5" s="52">
        <v>5</v>
      </c>
    </row>
    <row r="6" spans="1:24" s="55" customFormat="1" ht="26.25" customHeight="1" x14ac:dyDescent="0.15">
      <c r="A6" s="54"/>
      <c r="B6" s="50" t="s">
        <v>20</v>
      </c>
      <c r="C6" s="52" t="s">
        <v>21</v>
      </c>
      <c r="D6" s="52" t="s">
        <v>21</v>
      </c>
      <c r="E6" s="52" t="s">
        <v>21</v>
      </c>
      <c r="F6" s="52" t="s">
        <v>21</v>
      </c>
      <c r="G6" s="52" t="s">
        <v>21</v>
      </c>
      <c r="H6" s="52" t="s">
        <v>21</v>
      </c>
      <c r="I6" s="52" t="s">
        <v>21</v>
      </c>
      <c r="J6" s="52" t="s">
        <v>21</v>
      </c>
      <c r="K6" s="52" t="s">
        <v>21</v>
      </c>
      <c r="L6" s="52" t="s">
        <v>21</v>
      </c>
      <c r="M6" s="52" t="s">
        <v>21</v>
      </c>
      <c r="N6" s="52" t="s">
        <v>21</v>
      </c>
      <c r="O6" s="52" t="s">
        <v>21</v>
      </c>
      <c r="P6" s="52" t="s">
        <v>21</v>
      </c>
      <c r="Q6" s="52" t="s">
        <v>21</v>
      </c>
      <c r="R6" s="52" t="s">
        <v>21</v>
      </c>
      <c r="S6" s="52" t="s">
        <v>21</v>
      </c>
      <c r="T6" s="52" t="s">
        <v>21</v>
      </c>
      <c r="U6" s="52" t="s">
        <v>21</v>
      </c>
      <c r="V6" s="52" t="s">
        <v>21</v>
      </c>
      <c r="W6" s="52" t="s">
        <v>21</v>
      </c>
      <c r="X6" s="52" t="s">
        <v>21</v>
      </c>
    </row>
    <row r="7" spans="1:24" s="55" customFormat="1" ht="26.25" customHeight="1" x14ac:dyDescent="0.15">
      <c r="A7" s="54"/>
      <c r="B7" s="50" t="s">
        <v>22</v>
      </c>
      <c r="C7" s="52">
        <f t="shared" ref="C7:C14" si="0">SUM(D7:X7)</f>
        <v>195</v>
      </c>
      <c r="D7" s="52">
        <v>17</v>
      </c>
      <c r="E7" s="52">
        <v>5</v>
      </c>
      <c r="F7" s="52">
        <v>1</v>
      </c>
      <c r="G7" s="52" t="s">
        <v>58</v>
      </c>
      <c r="H7" s="52">
        <v>1</v>
      </c>
      <c r="I7" s="52">
        <v>6</v>
      </c>
      <c r="J7" s="52">
        <v>2</v>
      </c>
      <c r="K7" s="52">
        <v>5</v>
      </c>
      <c r="L7" s="52">
        <v>2</v>
      </c>
      <c r="M7" s="52">
        <v>1</v>
      </c>
      <c r="N7" s="52">
        <v>4</v>
      </c>
      <c r="O7" s="52">
        <v>7</v>
      </c>
      <c r="P7" s="52">
        <v>28</v>
      </c>
      <c r="Q7" s="52">
        <v>16</v>
      </c>
      <c r="R7" s="52">
        <v>27</v>
      </c>
      <c r="S7" s="52">
        <v>17</v>
      </c>
      <c r="T7" s="52">
        <v>18</v>
      </c>
      <c r="U7" s="52">
        <v>6</v>
      </c>
      <c r="V7" s="52">
        <v>6</v>
      </c>
      <c r="W7" s="52">
        <v>21</v>
      </c>
      <c r="X7" s="52">
        <v>5</v>
      </c>
    </row>
    <row r="8" spans="1:24" s="55" customFormat="1" ht="26.25" customHeight="1" x14ac:dyDescent="0.15">
      <c r="A8" s="54"/>
      <c r="B8" s="50" t="s">
        <v>23</v>
      </c>
      <c r="C8" s="52">
        <f t="shared" si="0"/>
        <v>173</v>
      </c>
      <c r="D8" s="52">
        <v>17</v>
      </c>
      <c r="E8" s="52">
        <v>5</v>
      </c>
      <c r="F8" s="52">
        <v>1</v>
      </c>
      <c r="G8" s="52" t="s">
        <v>58</v>
      </c>
      <c r="H8" s="52">
        <v>1</v>
      </c>
      <c r="I8" s="52">
        <v>4</v>
      </c>
      <c r="J8" s="52">
        <v>2</v>
      </c>
      <c r="K8" s="52">
        <v>9</v>
      </c>
      <c r="L8" s="52">
        <v>2</v>
      </c>
      <c r="M8" s="52" t="s">
        <v>58</v>
      </c>
      <c r="N8" s="52">
        <v>1</v>
      </c>
      <c r="O8" s="52">
        <v>8</v>
      </c>
      <c r="P8" s="52">
        <v>23</v>
      </c>
      <c r="Q8" s="52">
        <v>12</v>
      </c>
      <c r="R8" s="52">
        <v>27</v>
      </c>
      <c r="S8" s="52">
        <v>19</v>
      </c>
      <c r="T8" s="52">
        <v>16</v>
      </c>
      <c r="U8" s="52">
        <v>2</v>
      </c>
      <c r="V8" s="52">
        <v>4</v>
      </c>
      <c r="W8" s="52">
        <v>15</v>
      </c>
      <c r="X8" s="52">
        <v>5</v>
      </c>
    </row>
    <row r="9" spans="1:24" s="55" customFormat="1" ht="26.25" customHeight="1" x14ac:dyDescent="0.15">
      <c r="A9" s="54"/>
      <c r="B9" s="50" t="s">
        <v>24</v>
      </c>
      <c r="C9" s="52">
        <f t="shared" si="0"/>
        <v>176</v>
      </c>
      <c r="D9" s="52">
        <v>17</v>
      </c>
      <c r="E9" s="52">
        <v>5</v>
      </c>
      <c r="F9" s="52">
        <v>1</v>
      </c>
      <c r="G9" s="52" t="s">
        <v>58</v>
      </c>
      <c r="H9" s="52">
        <v>1</v>
      </c>
      <c r="I9" s="52">
        <v>4</v>
      </c>
      <c r="J9" s="52">
        <v>2</v>
      </c>
      <c r="K9" s="52">
        <v>9</v>
      </c>
      <c r="L9" s="52">
        <v>2</v>
      </c>
      <c r="M9" s="52" t="s">
        <v>58</v>
      </c>
      <c r="N9" s="52">
        <v>1</v>
      </c>
      <c r="O9" s="52">
        <v>9</v>
      </c>
      <c r="P9" s="52">
        <v>23</v>
      </c>
      <c r="Q9" s="52">
        <v>12</v>
      </c>
      <c r="R9" s="52">
        <v>33</v>
      </c>
      <c r="S9" s="52">
        <v>11</v>
      </c>
      <c r="T9" s="52">
        <v>13</v>
      </c>
      <c r="U9" s="52">
        <v>1</v>
      </c>
      <c r="V9" s="52">
        <v>5</v>
      </c>
      <c r="W9" s="52">
        <v>20</v>
      </c>
      <c r="X9" s="52">
        <v>7</v>
      </c>
    </row>
    <row r="10" spans="1:24" s="55" customFormat="1" ht="26.25" customHeight="1" x14ac:dyDescent="0.15">
      <c r="A10" s="54"/>
      <c r="B10" s="50" t="s">
        <v>90</v>
      </c>
      <c r="C10" s="52">
        <f t="shared" si="0"/>
        <v>172</v>
      </c>
      <c r="D10" s="52">
        <v>17</v>
      </c>
      <c r="E10" s="52">
        <v>5</v>
      </c>
      <c r="F10" s="52">
        <v>1</v>
      </c>
      <c r="G10" s="52" t="s">
        <v>58</v>
      </c>
      <c r="H10" s="52">
        <v>1</v>
      </c>
      <c r="I10" s="52">
        <v>3</v>
      </c>
      <c r="J10" s="52">
        <v>2</v>
      </c>
      <c r="K10" s="52">
        <v>9</v>
      </c>
      <c r="L10" s="52">
        <v>2</v>
      </c>
      <c r="M10" s="52" t="s">
        <v>58</v>
      </c>
      <c r="N10" s="52">
        <v>1</v>
      </c>
      <c r="O10" s="52">
        <v>9</v>
      </c>
      <c r="P10" s="52">
        <v>24</v>
      </c>
      <c r="Q10" s="52">
        <v>11</v>
      </c>
      <c r="R10" s="52">
        <v>35</v>
      </c>
      <c r="S10" s="52">
        <v>11</v>
      </c>
      <c r="T10" s="52">
        <v>15</v>
      </c>
      <c r="U10" s="52">
        <v>1</v>
      </c>
      <c r="V10" s="52">
        <v>3</v>
      </c>
      <c r="W10" s="52">
        <v>18</v>
      </c>
      <c r="X10" s="52">
        <v>4</v>
      </c>
    </row>
    <row r="11" spans="1:24" s="55" customFormat="1" ht="26.25" customHeight="1" x14ac:dyDescent="0.15">
      <c r="A11" s="54"/>
      <c r="B11" s="50" t="s">
        <v>26</v>
      </c>
      <c r="C11" s="52">
        <f t="shared" si="0"/>
        <v>171</v>
      </c>
      <c r="D11" s="52">
        <v>16</v>
      </c>
      <c r="E11" s="52">
        <v>5</v>
      </c>
      <c r="F11" s="52">
        <v>1</v>
      </c>
      <c r="G11" s="52" t="s">
        <v>58</v>
      </c>
      <c r="H11" s="52">
        <v>1</v>
      </c>
      <c r="I11" s="52">
        <v>3</v>
      </c>
      <c r="J11" s="52">
        <v>2</v>
      </c>
      <c r="K11" s="52">
        <v>8</v>
      </c>
      <c r="L11" s="52">
        <v>2</v>
      </c>
      <c r="M11" s="52" t="s">
        <v>58</v>
      </c>
      <c r="N11" s="52">
        <v>2</v>
      </c>
      <c r="O11" s="52">
        <v>9</v>
      </c>
      <c r="P11" s="52">
        <v>27</v>
      </c>
      <c r="Q11" s="52">
        <v>11</v>
      </c>
      <c r="R11" s="52">
        <v>32</v>
      </c>
      <c r="S11" s="52">
        <v>10</v>
      </c>
      <c r="T11" s="52">
        <v>15</v>
      </c>
      <c r="U11" s="52">
        <v>2</v>
      </c>
      <c r="V11" s="52">
        <v>2</v>
      </c>
      <c r="W11" s="52">
        <v>17</v>
      </c>
      <c r="X11" s="52">
        <v>6</v>
      </c>
    </row>
    <row r="12" spans="1:24" s="55" customFormat="1" ht="26.25" customHeight="1" x14ac:dyDescent="0.15">
      <c r="A12" s="56"/>
      <c r="B12" s="50" t="s">
        <v>27</v>
      </c>
      <c r="C12" s="52">
        <f t="shared" si="0"/>
        <v>163</v>
      </c>
      <c r="D12" s="52">
        <v>15</v>
      </c>
      <c r="E12" s="52">
        <v>5</v>
      </c>
      <c r="F12" s="52">
        <v>1</v>
      </c>
      <c r="G12" s="52" t="s">
        <v>89</v>
      </c>
      <c r="H12" s="52">
        <v>1</v>
      </c>
      <c r="I12" s="52">
        <v>3</v>
      </c>
      <c r="J12" s="52" t="s">
        <v>89</v>
      </c>
      <c r="K12" s="52">
        <v>9</v>
      </c>
      <c r="L12" s="52">
        <v>1</v>
      </c>
      <c r="M12" s="52">
        <v>1</v>
      </c>
      <c r="N12" s="52">
        <v>3</v>
      </c>
      <c r="O12" s="52">
        <v>7</v>
      </c>
      <c r="P12" s="52">
        <v>25</v>
      </c>
      <c r="Q12" s="52">
        <v>9</v>
      </c>
      <c r="R12" s="52">
        <v>32</v>
      </c>
      <c r="S12" s="52">
        <v>14</v>
      </c>
      <c r="T12" s="52">
        <v>12</v>
      </c>
      <c r="U12" s="52">
        <v>4</v>
      </c>
      <c r="V12" s="52">
        <v>2</v>
      </c>
      <c r="W12" s="52">
        <v>14</v>
      </c>
      <c r="X12" s="52">
        <v>5</v>
      </c>
    </row>
    <row r="13" spans="1:24" s="53" customFormat="1" ht="26.25" customHeight="1" x14ac:dyDescent="0.15">
      <c r="A13" s="51" t="s">
        <v>91</v>
      </c>
      <c r="B13" s="50" t="s">
        <v>88</v>
      </c>
      <c r="C13" s="52">
        <f>SUM(D13:X13)</f>
        <v>4546</v>
      </c>
      <c r="D13" s="52">
        <v>255</v>
      </c>
      <c r="E13" s="52">
        <v>94</v>
      </c>
      <c r="F13" s="52">
        <v>7</v>
      </c>
      <c r="G13" s="52">
        <v>17</v>
      </c>
      <c r="H13" s="52">
        <v>11</v>
      </c>
      <c r="I13" s="52">
        <v>109</v>
      </c>
      <c r="J13" s="52">
        <v>17</v>
      </c>
      <c r="K13" s="52">
        <v>112</v>
      </c>
      <c r="L13" s="52">
        <v>35</v>
      </c>
      <c r="M13" s="52" t="s">
        <v>89</v>
      </c>
      <c r="N13" s="52">
        <v>41</v>
      </c>
      <c r="O13" s="52">
        <v>169</v>
      </c>
      <c r="P13" s="52">
        <v>738</v>
      </c>
      <c r="Q13" s="52">
        <v>234</v>
      </c>
      <c r="R13" s="52">
        <v>681</v>
      </c>
      <c r="S13" s="52">
        <v>497</v>
      </c>
      <c r="T13" s="52">
        <v>469</v>
      </c>
      <c r="U13" s="52">
        <v>51</v>
      </c>
      <c r="V13" s="52">
        <v>207</v>
      </c>
      <c r="W13" s="52">
        <v>669</v>
      </c>
      <c r="X13" s="52">
        <v>133</v>
      </c>
    </row>
    <row r="14" spans="1:24" s="55" customFormat="1" ht="26.25" customHeight="1" x14ac:dyDescent="0.15">
      <c r="A14" s="54"/>
      <c r="B14" s="50" t="s">
        <v>19</v>
      </c>
      <c r="C14" s="52">
        <f t="shared" si="0"/>
        <v>4428</v>
      </c>
      <c r="D14" s="52">
        <v>242</v>
      </c>
      <c r="E14" s="52">
        <v>89</v>
      </c>
      <c r="F14" s="52">
        <v>7</v>
      </c>
      <c r="G14" s="52" t="s">
        <v>58</v>
      </c>
      <c r="H14" s="52">
        <v>13</v>
      </c>
      <c r="I14" s="52">
        <v>106</v>
      </c>
      <c r="J14" s="52">
        <v>21</v>
      </c>
      <c r="K14" s="52">
        <v>124</v>
      </c>
      <c r="L14" s="52">
        <v>39</v>
      </c>
      <c r="M14" s="52" t="s">
        <v>58</v>
      </c>
      <c r="N14" s="52">
        <v>35</v>
      </c>
      <c r="O14" s="52">
        <v>165</v>
      </c>
      <c r="P14" s="52">
        <v>657</v>
      </c>
      <c r="Q14" s="52">
        <v>231</v>
      </c>
      <c r="R14" s="52">
        <v>644</v>
      </c>
      <c r="S14" s="52">
        <v>523</v>
      </c>
      <c r="T14" s="52">
        <v>388</v>
      </c>
      <c r="U14" s="52">
        <v>42</v>
      </c>
      <c r="V14" s="52">
        <v>186</v>
      </c>
      <c r="W14" s="52">
        <v>701</v>
      </c>
      <c r="X14" s="52">
        <v>215</v>
      </c>
    </row>
    <row r="15" spans="1:24" s="55" customFormat="1" ht="26.25" customHeight="1" x14ac:dyDescent="0.15">
      <c r="A15" s="54"/>
      <c r="B15" s="50" t="s">
        <v>20</v>
      </c>
      <c r="C15" s="52" t="s">
        <v>21</v>
      </c>
      <c r="D15" s="52" t="s">
        <v>21</v>
      </c>
      <c r="E15" s="52" t="s">
        <v>21</v>
      </c>
      <c r="F15" s="52" t="s">
        <v>21</v>
      </c>
      <c r="G15" s="52" t="s">
        <v>21</v>
      </c>
      <c r="H15" s="52" t="s">
        <v>21</v>
      </c>
      <c r="I15" s="52" t="s">
        <v>21</v>
      </c>
      <c r="J15" s="52" t="s">
        <v>21</v>
      </c>
      <c r="K15" s="52" t="s">
        <v>21</v>
      </c>
      <c r="L15" s="52" t="s">
        <v>21</v>
      </c>
      <c r="M15" s="52" t="s">
        <v>21</v>
      </c>
      <c r="N15" s="52" t="s">
        <v>21</v>
      </c>
      <c r="O15" s="52" t="s">
        <v>21</v>
      </c>
      <c r="P15" s="52" t="s">
        <v>21</v>
      </c>
      <c r="Q15" s="52" t="s">
        <v>21</v>
      </c>
      <c r="R15" s="52" t="s">
        <v>21</v>
      </c>
      <c r="S15" s="52" t="s">
        <v>21</v>
      </c>
      <c r="T15" s="52" t="s">
        <v>21</v>
      </c>
      <c r="U15" s="52" t="s">
        <v>21</v>
      </c>
      <c r="V15" s="52" t="s">
        <v>21</v>
      </c>
      <c r="W15" s="52" t="s">
        <v>21</v>
      </c>
      <c r="X15" s="52" t="s">
        <v>21</v>
      </c>
    </row>
    <row r="16" spans="1:24" s="55" customFormat="1" ht="26.25" customHeight="1" x14ac:dyDescent="0.15">
      <c r="A16" s="54"/>
      <c r="B16" s="50" t="s">
        <v>22</v>
      </c>
      <c r="C16" s="52">
        <f t="shared" ref="C16:C21" si="1">SUM(D16:X16)</f>
        <v>4609</v>
      </c>
      <c r="D16" s="52">
        <v>196</v>
      </c>
      <c r="E16" s="52">
        <v>106</v>
      </c>
      <c r="F16" s="52">
        <v>7</v>
      </c>
      <c r="G16" s="52" t="s">
        <v>58</v>
      </c>
      <c r="H16" s="52">
        <v>4</v>
      </c>
      <c r="I16" s="52">
        <v>44</v>
      </c>
      <c r="J16" s="52">
        <v>14</v>
      </c>
      <c r="K16" s="52">
        <v>65</v>
      </c>
      <c r="L16" s="52">
        <v>37</v>
      </c>
      <c r="M16" s="52">
        <v>4</v>
      </c>
      <c r="N16" s="52">
        <v>32</v>
      </c>
      <c r="O16" s="52">
        <v>168</v>
      </c>
      <c r="P16" s="52">
        <v>687</v>
      </c>
      <c r="Q16" s="52">
        <v>241</v>
      </c>
      <c r="R16" s="52">
        <v>718</v>
      </c>
      <c r="S16" s="52">
        <v>731</v>
      </c>
      <c r="T16" s="52">
        <v>465</v>
      </c>
      <c r="U16" s="52">
        <v>46</v>
      </c>
      <c r="V16" s="52">
        <v>204</v>
      </c>
      <c r="W16" s="52">
        <v>673</v>
      </c>
      <c r="X16" s="52">
        <v>167</v>
      </c>
    </row>
    <row r="17" spans="1:25" s="55" customFormat="1" ht="26.25" customHeight="1" x14ac:dyDescent="0.15">
      <c r="A17" s="54"/>
      <c r="B17" s="50" t="s">
        <v>23</v>
      </c>
      <c r="C17" s="52">
        <f t="shared" si="1"/>
        <v>4884</v>
      </c>
      <c r="D17" s="52">
        <v>284</v>
      </c>
      <c r="E17" s="52">
        <v>106</v>
      </c>
      <c r="F17" s="52">
        <v>7</v>
      </c>
      <c r="G17" s="52" t="s">
        <v>58</v>
      </c>
      <c r="H17" s="52">
        <v>8</v>
      </c>
      <c r="I17" s="52">
        <v>87</v>
      </c>
      <c r="J17" s="52">
        <v>17</v>
      </c>
      <c r="K17" s="52">
        <v>149</v>
      </c>
      <c r="L17" s="52">
        <v>38</v>
      </c>
      <c r="M17" s="52" t="s">
        <v>58</v>
      </c>
      <c r="N17" s="52">
        <v>20</v>
      </c>
      <c r="O17" s="52">
        <v>175</v>
      </c>
      <c r="P17" s="52">
        <v>629</v>
      </c>
      <c r="Q17" s="52">
        <v>183</v>
      </c>
      <c r="R17" s="52">
        <v>752</v>
      </c>
      <c r="S17" s="52">
        <v>808</v>
      </c>
      <c r="T17" s="52">
        <v>477</v>
      </c>
      <c r="U17" s="52">
        <v>33</v>
      </c>
      <c r="V17" s="52">
        <v>129</v>
      </c>
      <c r="W17" s="52">
        <v>823</v>
      </c>
      <c r="X17" s="52">
        <v>159</v>
      </c>
    </row>
    <row r="18" spans="1:25" s="55" customFormat="1" ht="26.25" customHeight="1" x14ac:dyDescent="0.15">
      <c r="A18" s="54"/>
      <c r="B18" s="50" t="s">
        <v>24</v>
      </c>
      <c r="C18" s="52">
        <f t="shared" si="1"/>
        <v>4999</v>
      </c>
      <c r="D18" s="52">
        <v>274</v>
      </c>
      <c r="E18" s="52">
        <v>100</v>
      </c>
      <c r="F18" s="52">
        <v>7</v>
      </c>
      <c r="G18" s="52" t="s">
        <v>58</v>
      </c>
      <c r="H18" s="52">
        <v>8</v>
      </c>
      <c r="I18" s="52">
        <v>83</v>
      </c>
      <c r="J18" s="52">
        <v>18</v>
      </c>
      <c r="K18" s="52">
        <v>149</v>
      </c>
      <c r="L18" s="52">
        <v>43</v>
      </c>
      <c r="M18" s="52" t="s">
        <v>58</v>
      </c>
      <c r="N18" s="52">
        <v>19</v>
      </c>
      <c r="O18" s="52">
        <v>185</v>
      </c>
      <c r="P18" s="52">
        <v>678</v>
      </c>
      <c r="Q18" s="52">
        <v>262</v>
      </c>
      <c r="R18" s="52">
        <v>998</v>
      </c>
      <c r="S18" s="52">
        <v>640</v>
      </c>
      <c r="T18" s="52">
        <v>383</v>
      </c>
      <c r="U18" s="52">
        <v>23</v>
      </c>
      <c r="V18" s="52">
        <v>79</v>
      </c>
      <c r="W18" s="52">
        <v>808</v>
      </c>
      <c r="X18" s="52">
        <v>242</v>
      </c>
    </row>
    <row r="19" spans="1:25" s="55" customFormat="1" ht="26.25" customHeight="1" x14ac:dyDescent="0.15">
      <c r="A19" s="54"/>
      <c r="B19" s="50" t="s">
        <v>25</v>
      </c>
      <c r="C19" s="52">
        <f t="shared" si="1"/>
        <v>5190</v>
      </c>
      <c r="D19" s="52">
        <v>262</v>
      </c>
      <c r="E19" s="52">
        <v>100</v>
      </c>
      <c r="F19" s="52">
        <v>7</v>
      </c>
      <c r="G19" s="52" t="s">
        <v>58</v>
      </c>
      <c r="H19" s="52">
        <v>4</v>
      </c>
      <c r="I19" s="52">
        <v>94</v>
      </c>
      <c r="J19" s="52">
        <v>18</v>
      </c>
      <c r="K19" s="52">
        <v>165</v>
      </c>
      <c r="L19" s="52">
        <v>39</v>
      </c>
      <c r="M19" s="52" t="s">
        <v>58</v>
      </c>
      <c r="N19" s="52">
        <v>18</v>
      </c>
      <c r="O19" s="52">
        <v>189</v>
      </c>
      <c r="P19" s="52">
        <v>730</v>
      </c>
      <c r="Q19" s="52">
        <v>251</v>
      </c>
      <c r="R19" s="52">
        <v>1075</v>
      </c>
      <c r="S19" s="52">
        <v>659</v>
      </c>
      <c r="T19" s="52">
        <v>464</v>
      </c>
      <c r="U19" s="52">
        <v>25</v>
      </c>
      <c r="V19" s="52">
        <v>101</v>
      </c>
      <c r="W19" s="52">
        <v>811</v>
      </c>
      <c r="X19" s="52">
        <v>178</v>
      </c>
    </row>
    <row r="20" spans="1:25" s="55" customFormat="1" ht="26.25" customHeight="1" x14ac:dyDescent="0.15">
      <c r="A20" s="54"/>
      <c r="B20" s="50" t="s">
        <v>26</v>
      </c>
      <c r="C20" s="52">
        <f t="shared" si="1"/>
        <v>5085</v>
      </c>
      <c r="D20" s="52">
        <v>264</v>
      </c>
      <c r="E20" s="52">
        <v>97</v>
      </c>
      <c r="F20" s="52">
        <v>7</v>
      </c>
      <c r="G20" s="52" t="s">
        <v>58</v>
      </c>
      <c r="H20" s="52">
        <v>4</v>
      </c>
      <c r="I20" s="52">
        <v>91</v>
      </c>
      <c r="J20" s="52">
        <v>17</v>
      </c>
      <c r="K20" s="52">
        <v>134</v>
      </c>
      <c r="L20" s="52">
        <v>38</v>
      </c>
      <c r="M20" s="52" t="s">
        <v>58</v>
      </c>
      <c r="N20" s="52">
        <v>35</v>
      </c>
      <c r="O20" s="52">
        <v>188</v>
      </c>
      <c r="P20" s="52">
        <v>732</v>
      </c>
      <c r="Q20" s="52">
        <v>259</v>
      </c>
      <c r="R20" s="52">
        <v>993</v>
      </c>
      <c r="S20" s="52">
        <v>654</v>
      </c>
      <c r="T20" s="52">
        <v>474</v>
      </c>
      <c r="U20" s="52">
        <v>30</v>
      </c>
      <c r="V20" s="52">
        <v>94</v>
      </c>
      <c r="W20" s="52">
        <v>794</v>
      </c>
      <c r="X20" s="52">
        <v>180</v>
      </c>
    </row>
    <row r="21" spans="1:25" s="55" customFormat="1" ht="26.25" customHeight="1" x14ac:dyDescent="0.15">
      <c r="A21" s="56"/>
      <c r="B21" s="50" t="s">
        <v>27</v>
      </c>
      <c r="C21" s="52">
        <f t="shared" si="1"/>
        <v>5004</v>
      </c>
      <c r="D21" s="52">
        <v>207</v>
      </c>
      <c r="E21" s="52">
        <v>96</v>
      </c>
      <c r="F21" s="52">
        <v>7</v>
      </c>
      <c r="G21" s="52" t="s">
        <v>89</v>
      </c>
      <c r="H21" s="52">
        <v>4</v>
      </c>
      <c r="I21" s="52">
        <v>68</v>
      </c>
      <c r="J21" s="52" t="s">
        <v>89</v>
      </c>
      <c r="K21" s="52">
        <v>147</v>
      </c>
      <c r="L21" s="52">
        <v>22</v>
      </c>
      <c r="M21" s="52">
        <v>5</v>
      </c>
      <c r="N21" s="52">
        <v>39</v>
      </c>
      <c r="O21" s="52">
        <v>170</v>
      </c>
      <c r="P21" s="52">
        <v>770</v>
      </c>
      <c r="Q21" s="52">
        <v>169</v>
      </c>
      <c r="R21" s="52">
        <v>846</v>
      </c>
      <c r="S21" s="52">
        <v>887</v>
      </c>
      <c r="T21" s="52">
        <v>487</v>
      </c>
      <c r="U21" s="52">
        <v>38</v>
      </c>
      <c r="V21" s="52">
        <v>92</v>
      </c>
      <c r="W21" s="52">
        <v>764</v>
      </c>
      <c r="X21" s="52">
        <v>186</v>
      </c>
    </row>
    <row r="22" spans="1:25" s="53" customFormat="1" ht="26.25" customHeight="1" x14ac:dyDescent="0.15">
      <c r="A22" s="57" t="s">
        <v>92</v>
      </c>
      <c r="B22" s="50" t="s">
        <v>88</v>
      </c>
      <c r="C22" s="52">
        <v>7679776</v>
      </c>
      <c r="D22" s="52">
        <v>338301</v>
      </c>
      <c r="E22" s="52">
        <v>196291</v>
      </c>
      <c r="F22" s="52" t="s">
        <v>93</v>
      </c>
      <c r="G22" s="52" t="s">
        <v>93</v>
      </c>
      <c r="H22" s="52" t="s">
        <v>93</v>
      </c>
      <c r="I22" s="52">
        <v>84209</v>
      </c>
      <c r="J22" s="52">
        <v>17713</v>
      </c>
      <c r="K22" s="52">
        <v>116885</v>
      </c>
      <c r="L22" s="52" t="s">
        <v>93</v>
      </c>
      <c r="M22" s="52" t="s">
        <v>89</v>
      </c>
      <c r="N22" s="52">
        <v>80390</v>
      </c>
      <c r="O22" s="52">
        <v>253402</v>
      </c>
      <c r="P22" s="52">
        <v>1311703</v>
      </c>
      <c r="Q22" s="52">
        <v>303809</v>
      </c>
      <c r="R22" s="52">
        <v>1274417</v>
      </c>
      <c r="S22" s="52">
        <v>1164490</v>
      </c>
      <c r="T22" s="52">
        <v>516083</v>
      </c>
      <c r="U22" s="52">
        <v>58329</v>
      </c>
      <c r="V22" s="52">
        <v>325628</v>
      </c>
      <c r="W22" s="52">
        <v>1284217</v>
      </c>
      <c r="X22" s="52">
        <v>255390</v>
      </c>
      <c r="Y22" s="58"/>
    </row>
    <row r="23" spans="1:25" s="55" customFormat="1" ht="26.25" customHeight="1" x14ac:dyDescent="0.15">
      <c r="A23" s="59"/>
      <c r="B23" s="50" t="s">
        <v>19</v>
      </c>
      <c r="C23" s="52">
        <v>7890722</v>
      </c>
      <c r="D23" s="52">
        <v>326625</v>
      </c>
      <c r="E23" s="52">
        <v>193578</v>
      </c>
      <c r="F23" s="52" t="s">
        <v>94</v>
      </c>
      <c r="G23" s="52" t="s">
        <v>58</v>
      </c>
      <c r="H23" s="52" t="s">
        <v>94</v>
      </c>
      <c r="I23" s="52">
        <v>90284</v>
      </c>
      <c r="J23" s="52">
        <v>19068</v>
      </c>
      <c r="K23" s="52">
        <v>129929</v>
      </c>
      <c r="L23" s="52" t="s">
        <v>94</v>
      </c>
      <c r="M23" s="52" t="s">
        <v>58</v>
      </c>
      <c r="N23" s="52" t="s">
        <v>94</v>
      </c>
      <c r="O23" s="52">
        <v>247888</v>
      </c>
      <c r="P23" s="52">
        <v>1185818</v>
      </c>
      <c r="Q23" s="52">
        <v>331544</v>
      </c>
      <c r="R23" s="52">
        <v>1290935</v>
      </c>
      <c r="S23" s="52">
        <v>1235456</v>
      </c>
      <c r="T23" s="52">
        <v>593612</v>
      </c>
      <c r="U23" s="52">
        <v>60813</v>
      </c>
      <c r="V23" s="52">
        <v>309134</v>
      </c>
      <c r="W23" s="52">
        <v>1389894</v>
      </c>
      <c r="X23" s="52">
        <v>351888</v>
      </c>
    </row>
    <row r="24" spans="1:25" s="55" customFormat="1" ht="26.25" customHeight="1" x14ac:dyDescent="0.15">
      <c r="A24" s="59"/>
      <c r="B24" s="50" t="s">
        <v>20</v>
      </c>
      <c r="C24" s="52">
        <v>8618400</v>
      </c>
      <c r="D24" s="52">
        <v>427360</v>
      </c>
      <c r="E24" s="52">
        <v>239998</v>
      </c>
      <c r="F24" s="52" t="s">
        <v>94</v>
      </c>
      <c r="G24" s="52" t="s">
        <v>58</v>
      </c>
      <c r="H24" s="52" t="s">
        <v>58</v>
      </c>
      <c r="I24" s="52">
        <v>20532</v>
      </c>
      <c r="J24" s="52" t="s">
        <v>94</v>
      </c>
      <c r="K24" s="52">
        <v>60119</v>
      </c>
      <c r="L24" s="52" t="s">
        <v>94</v>
      </c>
      <c r="M24" s="52" t="s">
        <v>94</v>
      </c>
      <c r="N24" s="52">
        <v>121982</v>
      </c>
      <c r="O24" s="52">
        <v>255221</v>
      </c>
      <c r="P24" s="52">
        <v>1240162</v>
      </c>
      <c r="Q24" s="52">
        <v>407280</v>
      </c>
      <c r="R24" s="52">
        <v>1602334</v>
      </c>
      <c r="S24" s="52">
        <v>1512023</v>
      </c>
      <c r="T24" s="52">
        <v>567641</v>
      </c>
      <c r="U24" s="52">
        <v>58606</v>
      </c>
      <c r="V24" s="52">
        <v>380930</v>
      </c>
      <c r="W24" s="52">
        <v>1360734</v>
      </c>
      <c r="X24" s="52">
        <v>269558</v>
      </c>
    </row>
    <row r="25" spans="1:25" s="55" customFormat="1" ht="26.25" customHeight="1" x14ac:dyDescent="0.15">
      <c r="A25" s="59"/>
      <c r="B25" s="50" t="s">
        <v>22</v>
      </c>
      <c r="C25" s="52">
        <v>9447874</v>
      </c>
      <c r="D25" s="52">
        <v>455461</v>
      </c>
      <c r="E25" s="52">
        <v>142214</v>
      </c>
      <c r="F25" s="52" t="s">
        <v>94</v>
      </c>
      <c r="G25" s="52" t="s">
        <v>58</v>
      </c>
      <c r="H25" s="52" t="s">
        <v>94</v>
      </c>
      <c r="I25" s="52">
        <v>76746</v>
      </c>
      <c r="J25" s="52" t="s">
        <v>94</v>
      </c>
      <c r="K25" s="52">
        <v>153606</v>
      </c>
      <c r="L25" s="52" t="s">
        <v>94</v>
      </c>
      <c r="M25" s="52" t="s">
        <v>58</v>
      </c>
      <c r="N25" s="52" t="s">
        <v>94</v>
      </c>
      <c r="O25" s="52">
        <v>401742</v>
      </c>
      <c r="P25" s="52">
        <v>1205630</v>
      </c>
      <c r="Q25" s="52">
        <v>256410</v>
      </c>
      <c r="R25" s="52">
        <v>1799838</v>
      </c>
      <c r="S25" s="52">
        <v>1724690</v>
      </c>
      <c r="T25" s="52">
        <v>631864</v>
      </c>
      <c r="U25" s="52" t="s">
        <v>94</v>
      </c>
      <c r="V25" s="52">
        <v>504051</v>
      </c>
      <c r="W25" s="52">
        <v>1603091</v>
      </c>
      <c r="X25" s="52">
        <v>287679</v>
      </c>
    </row>
    <row r="26" spans="1:25" s="55" customFormat="1" ht="26.25" customHeight="1" x14ac:dyDescent="0.15">
      <c r="A26" s="59"/>
      <c r="B26" s="50" t="s">
        <v>23</v>
      </c>
      <c r="C26" s="52">
        <v>10149252</v>
      </c>
      <c r="D26" s="52">
        <v>394051</v>
      </c>
      <c r="E26" s="52">
        <v>154665</v>
      </c>
      <c r="F26" s="52" t="s">
        <v>94</v>
      </c>
      <c r="G26" s="52" t="s">
        <v>58</v>
      </c>
      <c r="H26" s="52" t="s">
        <v>94</v>
      </c>
      <c r="I26" s="52">
        <v>69558</v>
      </c>
      <c r="J26" s="52" t="s">
        <v>94</v>
      </c>
      <c r="K26" s="52">
        <v>185652</v>
      </c>
      <c r="L26" s="52" t="s">
        <v>94</v>
      </c>
      <c r="M26" s="52" t="s">
        <v>58</v>
      </c>
      <c r="N26" s="52" t="s">
        <v>94</v>
      </c>
      <c r="O26" s="52">
        <v>443235</v>
      </c>
      <c r="P26" s="52">
        <v>1319830</v>
      </c>
      <c r="Q26" s="52">
        <v>440797</v>
      </c>
      <c r="R26" s="52">
        <v>2291051</v>
      </c>
      <c r="S26" s="52">
        <v>1649928</v>
      </c>
      <c r="T26" s="52">
        <v>679504</v>
      </c>
      <c r="U26" s="52" t="s">
        <v>94</v>
      </c>
      <c r="V26" s="52">
        <v>73143</v>
      </c>
      <c r="W26" s="52">
        <v>1818192</v>
      </c>
      <c r="X26" s="52">
        <v>447568</v>
      </c>
    </row>
    <row r="27" spans="1:25" s="55" customFormat="1" ht="26.25" customHeight="1" x14ac:dyDescent="0.15">
      <c r="A27" s="59"/>
      <c r="B27" s="50" t="s">
        <v>24</v>
      </c>
      <c r="C27" s="52">
        <v>10012331</v>
      </c>
      <c r="D27" s="52">
        <v>390101</v>
      </c>
      <c r="E27" s="52">
        <v>171213</v>
      </c>
      <c r="F27" s="52" t="s">
        <v>94</v>
      </c>
      <c r="G27" s="52" t="s">
        <v>58</v>
      </c>
      <c r="H27" s="52" t="s">
        <v>94</v>
      </c>
      <c r="I27" s="52">
        <v>67864</v>
      </c>
      <c r="J27" s="52" t="s">
        <v>94</v>
      </c>
      <c r="K27" s="52">
        <v>191696</v>
      </c>
      <c r="L27" s="52" t="s">
        <v>94</v>
      </c>
      <c r="M27" s="52" t="s">
        <v>58</v>
      </c>
      <c r="N27" s="52" t="s">
        <v>94</v>
      </c>
      <c r="O27" s="52">
        <v>493353</v>
      </c>
      <c r="P27" s="52">
        <v>1273732</v>
      </c>
      <c r="Q27" s="52">
        <v>454606</v>
      </c>
      <c r="R27" s="52">
        <v>2515683</v>
      </c>
      <c r="S27" s="52">
        <v>1261922</v>
      </c>
      <c r="T27" s="52">
        <v>799015</v>
      </c>
      <c r="U27" s="52" t="s">
        <v>94</v>
      </c>
      <c r="V27" s="52">
        <v>80484</v>
      </c>
      <c r="W27" s="52">
        <v>1801253</v>
      </c>
      <c r="X27" s="52">
        <v>322392</v>
      </c>
    </row>
    <row r="28" spans="1:25" s="55" customFormat="1" ht="26.25" customHeight="1" x14ac:dyDescent="0.15">
      <c r="A28" s="59"/>
      <c r="B28" s="50" t="s">
        <v>25</v>
      </c>
      <c r="C28" s="52">
        <v>9536164</v>
      </c>
      <c r="D28" s="52">
        <v>363048</v>
      </c>
      <c r="E28" s="52">
        <v>95096</v>
      </c>
      <c r="F28" s="52" t="s">
        <v>94</v>
      </c>
      <c r="G28" s="52" t="s">
        <v>58</v>
      </c>
      <c r="H28" s="52" t="s">
        <v>94</v>
      </c>
      <c r="I28" s="52">
        <v>56555</v>
      </c>
      <c r="J28" s="52" t="s">
        <v>94</v>
      </c>
      <c r="K28" s="52">
        <v>189146</v>
      </c>
      <c r="L28" s="52" t="s">
        <v>94</v>
      </c>
      <c r="M28" s="52" t="s">
        <v>58</v>
      </c>
      <c r="N28" s="52" t="s">
        <v>94</v>
      </c>
      <c r="O28" s="52">
        <v>398138</v>
      </c>
      <c r="P28" s="52">
        <v>1289953</v>
      </c>
      <c r="Q28" s="52">
        <v>440965</v>
      </c>
      <c r="R28" s="52">
        <v>2494355</v>
      </c>
      <c r="S28" s="52">
        <v>1226322</v>
      </c>
      <c r="T28" s="52">
        <v>629821</v>
      </c>
      <c r="U28" s="52" t="s">
        <v>94</v>
      </c>
      <c r="V28" s="52" t="s">
        <v>94</v>
      </c>
      <c r="W28" s="52">
        <v>1697697</v>
      </c>
      <c r="X28" s="52">
        <v>313650</v>
      </c>
    </row>
    <row r="29" spans="1:25" s="55" customFormat="1" ht="26.25" customHeight="1" x14ac:dyDescent="0.15">
      <c r="A29" s="59"/>
      <c r="B29" s="50" t="s">
        <v>26</v>
      </c>
      <c r="C29" s="52">
        <v>8610098</v>
      </c>
      <c r="D29" s="52">
        <v>395017</v>
      </c>
      <c r="E29" s="52">
        <v>92341</v>
      </c>
      <c r="F29" s="52" t="s">
        <v>94</v>
      </c>
      <c r="G29" s="52" t="s">
        <v>58</v>
      </c>
      <c r="H29" s="52" t="s">
        <v>94</v>
      </c>
      <c r="I29" s="52">
        <v>106895</v>
      </c>
      <c r="J29" s="52" t="s">
        <v>89</v>
      </c>
      <c r="K29" s="52">
        <v>253093</v>
      </c>
      <c r="L29" s="52" t="s">
        <v>94</v>
      </c>
      <c r="M29" s="52" t="s">
        <v>94</v>
      </c>
      <c r="N29" s="52">
        <v>104230</v>
      </c>
      <c r="O29" s="52">
        <v>300364</v>
      </c>
      <c r="P29" s="52">
        <v>1331144</v>
      </c>
      <c r="Q29" s="52">
        <v>273499</v>
      </c>
      <c r="R29" s="52">
        <v>1597926</v>
      </c>
      <c r="S29" s="52">
        <v>1596710</v>
      </c>
      <c r="T29" s="52">
        <v>545466</v>
      </c>
      <c r="U29" s="52">
        <v>51980</v>
      </c>
      <c r="V29" s="52" t="s">
        <v>94</v>
      </c>
      <c r="W29" s="52">
        <v>1488536</v>
      </c>
      <c r="X29" s="52">
        <v>346717</v>
      </c>
    </row>
    <row r="30" spans="1:25" s="55" customFormat="1" ht="26.25" customHeight="1" x14ac:dyDescent="0.15">
      <c r="A30" s="60"/>
      <c r="B30" s="50" t="s">
        <v>27</v>
      </c>
      <c r="C30" s="52" t="s">
        <v>95</v>
      </c>
      <c r="D30" s="52" t="s">
        <v>95</v>
      </c>
      <c r="E30" s="52" t="s">
        <v>95</v>
      </c>
      <c r="F30" s="52" t="s">
        <v>95</v>
      </c>
      <c r="G30" s="52" t="s">
        <v>95</v>
      </c>
      <c r="H30" s="52" t="s">
        <v>95</v>
      </c>
      <c r="I30" s="52" t="s">
        <v>95</v>
      </c>
      <c r="J30" s="52" t="s">
        <v>95</v>
      </c>
      <c r="K30" s="52" t="s">
        <v>95</v>
      </c>
      <c r="L30" s="52" t="s">
        <v>95</v>
      </c>
      <c r="M30" s="52" t="s">
        <v>95</v>
      </c>
      <c r="N30" s="52" t="s">
        <v>95</v>
      </c>
      <c r="O30" s="52" t="s">
        <v>95</v>
      </c>
      <c r="P30" s="52" t="s">
        <v>95</v>
      </c>
      <c r="Q30" s="52" t="s">
        <v>95</v>
      </c>
      <c r="R30" s="52" t="s">
        <v>95</v>
      </c>
      <c r="S30" s="52" t="s">
        <v>95</v>
      </c>
      <c r="T30" s="52" t="s">
        <v>95</v>
      </c>
      <c r="U30" s="52" t="s">
        <v>95</v>
      </c>
      <c r="V30" s="52" t="s">
        <v>95</v>
      </c>
      <c r="W30" s="52" t="s">
        <v>95</v>
      </c>
      <c r="X30" s="52" t="s">
        <v>95</v>
      </c>
    </row>
    <row r="31" spans="1:25" s="53" customFormat="1" ht="26.25" customHeight="1" x14ac:dyDescent="0.15">
      <c r="A31" s="61" t="s">
        <v>96</v>
      </c>
      <c r="B31" s="50" t="s">
        <v>88</v>
      </c>
      <c r="C31" s="52">
        <v>1768288</v>
      </c>
      <c r="D31" s="52">
        <v>67492</v>
      </c>
      <c r="E31" s="52">
        <v>49710</v>
      </c>
      <c r="F31" s="52" t="s">
        <v>93</v>
      </c>
      <c r="G31" s="52" t="s">
        <v>93</v>
      </c>
      <c r="H31" s="52" t="s">
        <v>93</v>
      </c>
      <c r="I31" s="52">
        <v>28841</v>
      </c>
      <c r="J31" s="52">
        <v>4783</v>
      </c>
      <c r="K31" s="52">
        <v>37926</v>
      </c>
      <c r="L31" s="52" t="s">
        <v>93</v>
      </c>
      <c r="M31" s="52" t="s">
        <v>89</v>
      </c>
      <c r="N31" s="52">
        <v>13993</v>
      </c>
      <c r="O31" s="52">
        <v>68364</v>
      </c>
      <c r="P31" s="52">
        <v>332568</v>
      </c>
      <c r="Q31" s="52">
        <v>77299</v>
      </c>
      <c r="R31" s="52">
        <v>321976</v>
      </c>
      <c r="S31" s="52">
        <v>188828</v>
      </c>
      <c r="T31" s="52">
        <v>137701</v>
      </c>
      <c r="U31" s="52">
        <v>17144</v>
      </c>
      <c r="V31" s="52">
        <v>77596</v>
      </c>
      <c r="W31" s="52">
        <v>269567</v>
      </c>
      <c r="X31" s="52">
        <v>49979</v>
      </c>
    </row>
    <row r="32" spans="1:25" s="55" customFormat="1" ht="26.25" customHeight="1" x14ac:dyDescent="0.15">
      <c r="A32" s="62"/>
      <c r="B32" s="50" t="s">
        <v>19</v>
      </c>
      <c r="C32" s="52">
        <v>1742148</v>
      </c>
      <c r="D32" s="52">
        <v>61775</v>
      </c>
      <c r="E32" s="52">
        <v>48849</v>
      </c>
      <c r="F32" s="52" t="s">
        <v>94</v>
      </c>
      <c r="G32" s="52" t="s">
        <v>58</v>
      </c>
      <c r="H32" s="52" t="s">
        <v>94</v>
      </c>
      <c r="I32" s="52">
        <v>28548</v>
      </c>
      <c r="J32" s="52">
        <v>5739</v>
      </c>
      <c r="K32" s="52">
        <v>37469</v>
      </c>
      <c r="L32" s="52" t="s">
        <v>94</v>
      </c>
      <c r="M32" s="52" t="s">
        <v>58</v>
      </c>
      <c r="N32" s="52" t="s">
        <v>94</v>
      </c>
      <c r="O32" s="52">
        <v>67490</v>
      </c>
      <c r="P32" s="52">
        <v>285750</v>
      </c>
      <c r="Q32" s="52">
        <v>79529</v>
      </c>
      <c r="R32" s="52">
        <v>327431</v>
      </c>
      <c r="S32" s="52">
        <v>188052</v>
      </c>
      <c r="T32" s="52">
        <v>113464</v>
      </c>
      <c r="U32" s="52">
        <v>12135</v>
      </c>
      <c r="V32" s="52">
        <v>62849</v>
      </c>
      <c r="W32" s="52">
        <v>307031</v>
      </c>
      <c r="X32" s="52">
        <v>86887</v>
      </c>
    </row>
    <row r="33" spans="1:24" s="55" customFormat="1" ht="26.25" customHeight="1" x14ac:dyDescent="0.15">
      <c r="A33" s="62"/>
      <c r="B33" s="50" t="s">
        <v>20</v>
      </c>
      <c r="C33" s="52">
        <v>1837779</v>
      </c>
      <c r="D33" s="52">
        <v>57113</v>
      </c>
      <c r="E33" s="52">
        <v>32023</v>
      </c>
      <c r="F33" s="52" t="s">
        <v>94</v>
      </c>
      <c r="G33" s="52" t="s">
        <v>58</v>
      </c>
      <c r="H33" s="52" t="s">
        <v>58</v>
      </c>
      <c r="I33" s="52">
        <v>8714</v>
      </c>
      <c r="J33" s="52" t="s">
        <v>94</v>
      </c>
      <c r="K33" s="52">
        <v>14784</v>
      </c>
      <c r="L33" s="52" t="s">
        <v>94</v>
      </c>
      <c r="M33" s="52" t="s">
        <v>94</v>
      </c>
      <c r="N33" s="52">
        <v>14856</v>
      </c>
      <c r="O33" s="52">
        <v>66597</v>
      </c>
      <c r="P33" s="52">
        <v>277501</v>
      </c>
      <c r="Q33" s="52">
        <v>89783</v>
      </c>
      <c r="R33" s="52">
        <v>358252</v>
      </c>
      <c r="S33" s="52">
        <v>270050</v>
      </c>
      <c r="T33" s="52">
        <v>140104</v>
      </c>
      <c r="U33" s="52">
        <v>18423</v>
      </c>
      <c r="V33" s="52">
        <v>81666</v>
      </c>
      <c r="W33" s="52">
        <v>318611</v>
      </c>
      <c r="X33" s="52">
        <v>66473</v>
      </c>
    </row>
    <row r="34" spans="1:24" s="55" customFormat="1" ht="26.25" customHeight="1" x14ac:dyDescent="0.15">
      <c r="A34" s="62"/>
      <c r="B34" s="50" t="s">
        <v>22</v>
      </c>
      <c r="C34" s="52">
        <v>1936609</v>
      </c>
      <c r="D34" s="52">
        <v>84151</v>
      </c>
      <c r="E34" s="52">
        <v>42186</v>
      </c>
      <c r="F34" s="52" t="s">
        <v>94</v>
      </c>
      <c r="G34" s="52" t="s">
        <v>58</v>
      </c>
      <c r="H34" s="52" t="s">
        <v>94</v>
      </c>
      <c r="I34" s="52">
        <v>28636</v>
      </c>
      <c r="J34" s="52" t="s">
        <v>94</v>
      </c>
      <c r="K34" s="52">
        <v>44192</v>
      </c>
      <c r="L34" s="52" t="s">
        <v>94</v>
      </c>
      <c r="M34" s="52" t="s">
        <v>58</v>
      </c>
      <c r="N34" s="52" t="s">
        <v>94</v>
      </c>
      <c r="O34" s="52">
        <v>74401</v>
      </c>
      <c r="P34" s="52">
        <v>277498</v>
      </c>
      <c r="Q34" s="52">
        <v>67406</v>
      </c>
      <c r="R34" s="52">
        <v>377788</v>
      </c>
      <c r="S34" s="52">
        <v>301748</v>
      </c>
      <c r="T34" s="52">
        <v>154780</v>
      </c>
      <c r="U34" s="52" t="s">
        <v>94</v>
      </c>
      <c r="V34" s="52">
        <v>59396</v>
      </c>
      <c r="W34" s="52">
        <v>313770</v>
      </c>
      <c r="X34" s="52">
        <v>67817</v>
      </c>
    </row>
    <row r="35" spans="1:24" s="55" customFormat="1" ht="26.25" customHeight="1" x14ac:dyDescent="0.15">
      <c r="A35" s="62"/>
      <c r="B35" s="50" t="s">
        <v>23</v>
      </c>
      <c r="C35" s="52">
        <v>2179499</v>
      </c>
      <c r="D35" s="52">
        <v>84332</v>
      </c>
      <c r="E35" s="52">
        <v>42744</v>
      </c>
      <c r="F35" s="52" t="s">
        <v>94</v>
      </c>
      <c r="G35" s="52" t="s">
        <v>58</v>
      </c>
      <c r="H35" s="52" t="s">
        <v>94</v>
      </c>
      <c r="I35" s="52">
        <v>20061</v>
      </c>
      <c r="J35" s="52" t="s">
        <v>94</v>
      </c>
      <c r="K35" s="52">
        <v>47077</v>
      </c>
      <c r="L35" s="52" t="s">
        <v>94</v>
      </c>
      <c r="M35" s="52" t="s">
        <v>58</v>
      </c>
      <c r="N35" s="52" t="s">
        <v>94</v>
      </c>
      <c r="O35" s="52">
        <v>81090</v>
      </c>
      <c r="P35" s="52">
        <v>334537</v>
      </c>
      <c r="Q35" s="52">
        <v>101042</v>
      </c>
      <c r="R35" s="52">
        <v>521459</v>
      </c>
      <c r="S35" s="52">
        <v>274248</v>
      </c>
      <c r="T35" s="52">
        <v>117380</v>
      </c>
      <c r="U35" s="52" t="s">
        <v>94</v>
      </c>
      <c r="V35" s="52">
        <v>59102</v>
      </c>
      <c r="W35" s="52">
        <v>353028</v>
      </c>
      <c r="X35" s="52">
        <v>102153</v>
      </c>
    </row>
    <row r="36" spans="1:24" s="55" customFormat="1" ht="26.25" customHeight="1" x14ac:dyDescent="0.15">
      <c r="A36" s="62"/>
      <c r="B36" s="50" t="s">
        <v>24</v>
      </c>
      <c r="C36" s="52">
        <v>2154118</v>
      </c>
      <c r="D36" s="52">
        <v>83793</v>
      </c>
      <c r="E36" s="52">
        <v>40993</v>
      </c>
      <c r="F36" s="52" t="s">
        <v>94</v>
      </c>
      <c r="G36" s="52" t="s">
        <v>58</v>
      </c>
      <c r="H36" s="52" t="s">
        <v>94</v>
      </c>
      <c r="I36" s="52">
        <v>20990</v>
      </c>
      <c r="J36" s="52" t="s">
        <v>94</v>
      </c>
      <c r="K36" s="52">
        <v>52678</v>
      </c>
      <c r="L36" s="52" t="s">
        <v>94</v>
      </c>
      <c r="M36" s="52" t="s">
        <v>58</v>
      </c>
      <c r="N36" s="52" t="s">
        <v>94</v>
      </c>
      <c r="O36" s="52">
        <v>79215</v>
      </c>
      <c r="P36" s="52">
        <v>328870</v>
      </c>
      <c r="Q36" s="52">
        <v>98503</v>
      </c>
      <c r="R36" s="52">
        <v>530790</v>
      </c>
      <c r="S36" s="52">
        <v>281814</v>
      </c>
      <c r="T36" s="52">
        <v>156608</v>
      </c>
      <c r="U36" s="52" t="s">
        <v>94</v>
      </c>
      <c r="V36" s="52">
        <v>28503</v>
      </c>
      <c r="W36" s="52">
        <v>334477</v>
      </c>
      <c r="X36" s="52">
        <v>73100</v>
      </c>
    </row>
    <row r="37" spans="1:24" s="55" customFormat="1" ht="26.25" customHeight="1" x14ac:dyDescent="0.15">
      <c r="A37" s="62"/>
      <c r="B37" s="50" t="s">
        <v>25</v>
      </c>
      <c r="C37" s="52">
        <v>2150310</v>
      </c>
      <c r="D37" s="52">
        <v>79489</v>
      </c>
      <c r="E37" s="52">
        <v>39799</v>
      </c>
      <c r="F37" s="52" t="s">
        <v>94</v>
      </c>
      <c r="G37" s="52" t="s">
        <v>58</v>
      </c>
      <c r="H37" s="52" t="s">
        <v>94</v>
      </c>
      <c r="I37" s="52">
        <v>20419</v>
      </c>
      <c r="J37" s="52" t="s">
        <v>94</v>
      </c>
      <c r="K37" s="52">
        <v>51160</v>
      </c>
      <c r="L37" s="52" t="s">
        <v>94</v>
      </c>
      <c r="M37" s="52" t="s">
        <v>58</v>
      </c>
      <c r="N37" s="52" t="s">
        <v>94</v>
      </c>
      <c r="O37" s="52">
        <v>74192</v>
      </c>
      <c r="P37" s="52">
        <v>353235</v>
      </c>
      <c r="Q37" s="52">
        <v>90326</v>
      </c>
      <c r="R37" s="52">
        <v>490052</v>
      </c>
      <c r="S37" s="52">
        <v>263957</v>
      </c>
      <c r="T37" s="52">
        <v>146752</v>
      </c>
      <c r="U37" s="52" t="s">
        <v>94</v>
      </c>
      <c r="V37" s="52" t="s">
        <v>94</v>
      </c>
      <c r="W37" s="52">
        <v>351567</v>
      </c>
      <c r="X37" s="52">
        <v>106481</v>
      </c>
    </row>
    <row r="38" spans="1:24" s="55" customFormat="1" ht="26.25" customHeight="1" x14ac:dyDescent="0.15">
      <c r="A38" s="62"/>
      <c r="B38" s="50" t="s">
        <v>26</v>
      </c>
      <c r="C38" s="52">
        <v>1997338</v>
      </c>
      <c r="D38" s="52">
        <v>59644</v>
      </c>
      <c r="E38" s="52">
        <v>39532</v>
      </c>
      <c r="F38" s="52" t="s">
        <v>94</v>
      </c>
      <c r="G38" s="52" t="s">
        <v>58</v>
      </c>
      <c r="H38" s="52" t="s">
        <v>94</v>
      </c>
      <c r="I38" s="52">
        <v>15313</v>
      </c>
      <c r="J38" s="52" t="s">
        <v>89</v>
      </c>
      <c r="K38" s="52">
        <v>54694</v>
      </c>
      <c r="L38" s="52" t="s">
        <v>94</v>
      </c>
      <c r="M38" s="52" t="s">
        <v>94</v>
      </c>
      <c r="N38" s="52">
        <v>16314</v>
      </c>
      <c r="O38" s="52">
        <v>65992</v>
      </c>
      <c r="P38" s="52">
        <v>295480</v>
      </c>
      <c r="Q38" s="52">
        <v>62781</v>
      </c>
      <c r="R38" s="52">
        <v>390672</v>
      </c>
      <c r="S38" s="52">
        <v>366674</v>
      </c>
      <c r="T38" s="52">
        <v>139271</v>
      </c>
      <c r="U38" s="52">
        <v>18634</v>
      </c>
      <c r="V38" s="52" t="s">
        <v>94</v>
      </c>
      <c r="W38" s="52">
        <v>338348</v>
      </c>
      <c r="X38" s="52">
        <v>90459</v>
      </c>
    </row>
    <row r="39" spans="1:24" s="55" customFormat="1" ht="26.25" customHeight="1" x14ac:dyDescent="0.15">
      <c r="A39" s="63"/>
      <c r="B39" s="50" t="s">
        <v>27</v>
      </c>
      <c r="C39" s="52" t="s">
        <v>95</v>
      </c>
      <c r="D39" s="52" t="s">
        <v>95</v>
      </c>
      <c r="E39" s="52" t="s">
        <v>95</v>
      </c>
      <c r="F39" s="52" t="s">
        <v>95</v>
      </c>
      <c r="G39" s="52" t="s">
        <v>95</v>
      </c>
      <c r="H39" s="52" t="s">
        <v>95</v>
      </c>
      <c r="I39" s="52" t="s">
        <v>95</v>
      </c>
      <c r="J39" s="52" t="s">
        <v>95</v>
      </c>
      <c r="K39" s="52" t="s">
        <v>95</v>
      </c>
      <c r="L39" s="52" t="s">
        <v>95</v>
      </c>
      <c r="M39" s="52" t="s">
        <v>95</v>
      </c>
      <c r="N39" s="52" t="s">
        <v>95</v>
      </c>
      <c r="O39" s="52" t="s">
        <v>95</v>
      </c>
      <c r="P39" s="52" t="s">
        <v>95</v>
      </c>
      <c r="Q39" s="52" t="s">
        <v>95</v>
      </c>
      <c r="R39" s="52" t="s">
        <v>95</v>
      </c>
      <c r="S39" s="52" t="s">
        <v>95</v>
      </c>
      <c r="T39" s="52" t="s">
        <v>95</v>
      </c>
      <c r="U39" s="52" t="s">
        <v>95</v>
      </c>
      <c r="V39" s="52" t="s">
        <v>95</v>
      </c>
      <c r="W39" s="52" t="s">
        <v>95</v>
      </c>
      <c r="X39" s="52" t="s">
        <v>95</v>
      </c>
    </row>
    <row r="40" spans="1:24" ht="61.5" customHeight="1" x14ac:dyDescent="0.15">
      <c r="A40" s="10" t="s">
        <v>97</v>
      </c>
      <c r="B40" s="64"/>
      <c r="C40" s="64"/>
      <c r="D40" s="64"/>
      <c r="E40" s="64"/>
      <c r="F40" s="64"/>
      <c r="G40" s="64"/>
      <c r="H40" s="64"/>
      <c r="I40" s="64"/>
      <c r="J40" s="64"/>
      <c r="K40" s="45"/>
      <c r="L40" s="65"/>
      <c r="M40" s="45"/>
      <c r="N40" s="65"/>
      <c r="O40" s="65"/>
      <c r="P40" s="65"/>
      <c r="Q40" s="65"/>
      <c r="R40" s="65"/>
      <c r="S40" s="66" t="s">
        <v>98</v>
      </c>
      <c r="T40" s="66"/>
      <c r="U40" s="66"/>
      <c r="V40" s="66"/>
      <c r="W40" s="66"/>
      <c r="X40" s="66"/>
    </row>
    <row r="41" spans="1:24" x14ac:dyDescent="0.15">
      <c r="G41" s="46"/>
    </row>
  </sheetData>
  <mergeCells count="7">
    <mergeCell ref="S40:X40"/>
    <mergeCell ref="A3:B3"/>
    <mergeCell ref="A4:A12"/>
    <mergeCell ref="A13:A21"/>
    <mergeCell ref="A22:A30"/>
    <mergeCell ref="A31:A39"/>
    <mergeCell ref="A40:J40"/>
  </mergeCells>
  <phoneticPr fontId="2"/>
  <pageMargins left="0.70866141732283472" right="0.51181102362204722" top="0.55118110236220474" bottom="0.55118110236220474" header="0.31496062992125984" footer="0.31496062992125984"/>
  <pageSetup paperSize="9" scale="30" orientation="portrait" horizontalDpi="4294967293" verticalDpi="4294967293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zoomScale="60" zoomScaleNormal="60" workbookViewId="0">
      <pane xSplit="2" ySplit="3" topLeftCell="C1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x14ac:dyDescent="0.15"/>
  <cols>
    <col min="1" max="1" width="6.25" style="4" customWidth="1"/>
    <col min="2" max="2" width="15" style="4" customWidth="1"/>
    <col min="3" max="25" width="12.5" style="4" customWidth="1"/>
    <col min="26" max="26" width="13.75" style="4" customWidth="1"/>
    <col min="27" max="27" width="12.5" style="4" customWidth="1"/>
    <col min="28" max="16384" width="9" style="4"/>
  </cols>
  <sheetData>
    <row r="1" spans="1:24" x14ac:dyDescent="0.15">
      <c r="A1" s="4" t="s">
        <v>99</v>
      </c>
    </row>
    <row r="2" spans="1:24" x14ac:dyDescent="0.15">
      <c r="X2" s="46" t="s">
        <v>64</v>
      </c>
    </row>
    <row r="3" spans="1:24" ht="37.5" customHeight="1" x14ac:dyDescent="0.15">
      <c r="A3" s="47" t="s">
        <v>65</v>
      </c>
      <c r="B3" s="48"/>
      <c r="C3" s="49" t="s">
        <v>50</v>
      </c>
      <c r="D3" s="49" t="s">
        <v>66</v>
      </c>
      <c r="E3" s="49" t="s">
        <v>67</v>
      </c>
      <c r="F3" s="50" t="s">
        <v>68</v>
      </c>
      <c r="G3" s="50" t="s">
        <v>69</v>
      </c>
      <c r="H3" s="50" t="s">
        <v>70</v>
      </c>
      <c r="I3" s="50" t="s">
        <v>71</v>
      </c>
      <c r="J3" s="50" t="s">
        <v>72</v>
      </c>
      <c r="K3" s="49" t="s">
        <v>73</v>
      </c>
      <c r="L3" s="50" t="s">
        <v>74</v>
      </c>
      <c r="M3" s="50" t="s">
        <v>75</v>
      </c>
      <c r="N3" s="49" t="s">
        <v>76</v>
      </c>
      <c r="O3" s="49" t="s">
        <v>77</v>
      </c>
      <c r="P3" s="49" t="s">
        <v>78</v>
      </c>
      <c r="Q3" s="49" t="s">
        <v>79</v>
      </c>
      <c r="R3" s="49" t="s">
        <v>80</v>
      </c>
      <c r="S3" s="49" t="s">
        <v>81</v>
      </c>
      <c r="T3" s="50" t="s">
        <v>82</v>
      </c>
      <c r="U3" s="50" t="s">
        <v>83</v>
      </c>
      <c r="V3" s="49" t="s">
        <v>84</v>
      </c>
      <c r="W3" s="50" t="s">
        <v>85</v>
      </c>
      <c r="X3" s="50" t="s">
        <v>86</v>
      </c>
    </row>
    <row r="4" spans="1:24" s="55" customFormat="1" ht="30" customHeight="1" x14ac:dyDescent="0.15">
      <c r="A4" s="67"/>
      <c r="B4" s="50" t="s">
        <v>18</v>
      </c>
      <c r="C4" s="52">
        <v>3699156</v>
      </c>
      <c r="D4" s="52">
        <v>155798</v>
      </c>
      <c r="E4" s="52">
        <v>19430</v>
      </c>
      <c r="F4" s="52" t="s">
        <v>94</v>
      </c>
      <c r="G4" s="52" t="s">
        <v>94</v>
      </c>
      <c r="H4" s="52" t="s">
        <v>94</v>
      </c>
      <c r="I4" s="52">
        <v>35610</v>
      </c>
      <c r="J4" s="52">
        <v>8423</v>
      </c>
      <c r="K4" s="52">
        <v>64111</v>
      </c>
      <c r="L4" s="52" t="s">
        <v>94</v>
      </c>
      <c r="M4" s="52" t="s">
        <v>58</v>
      </c>
      <c r="N4" s="52">
        <v>48827</v>
      </c>
      <c r="O4" s="52">
        <v>121890</v>
      </c>
      <c r="P4" s="52">
        <v>660367</v>
      </c>
      <c r="Q4" s="52">
        <v>147299</v>
      </c>
      <c r="R4" s="52">
        <v>627089</v>
      </c>
      <c r="S4" s="52">
        <v>624655</v>
      </c>
      <c r="T4" s="52">
        <v>216961</v>
      </c>
      <c r="U4" s="52">
        <v>25782</v>
      </c>
      <c r="V4" s="52">
        <v>204619</v>
      </c>
      <c r="W4" s="52">
        <v>548033</v>
      </c>
      <c r="X4" s="52">
        <v>154691</v>
      </c>
    </row>
    <row r="5" spans="1:24" s="55" customFormat="1" ht="30" customHeight="1" x14ac:dyDescent="0.15">
      <c r="A5" s="67"/>
      <c r="B5" s="50" t="s">
        <v>19</v>
      </c>
      <c r="C5" s="52">
        <v>3701304</v>
      </c>
      <c r="D5" s="52">
        <v>165381</v>
      </c>
      <c r="E5" s="52">
        <v>25962</v>
      </c>
      <c r="F5" s="52" t="s">
        <v>94</v>
      </c>
      <c r="G5" s="52" t="s">
        <v>58</v>
      </c>
      <c r="H5" s="52" t="s">
        <v>94</v>
      </c>
      <c r="I5" s="52">
        <v>36606</v>
      </c>
      <c r="J5" s="52">
        <v>9429</v>
      </c>
      <c r="K5" s="52">
        <v>56712</v>
      </c>
      <c r="L5" s="52" t="s">
        <v>94</v>
      </c>
      <c r="M5" s="52" t="s">
        <v>58</v>
      </c>
      <c r="N5" s="52" t="s">
        <v>94</v>
      </c>
      <c r="O5" s="52">
        <v>126134</v>
      </c>
      <c r="P5" s="52">
        <v>486258</v>
      </c>
      <c r="Q5" s="52">
        <v>156069</v>
      </c>
      <c r="R5" s="52">
        <v>674679</v>
      </c>
      <c r="S5" s="52">
        <v>701412</v>
      </c>
      <c r="T5" s="52">
        <v>233508</v>
      </c>
      <c r="U5" s="52">
        <v>33439</v>
      </c>
      <c r="V5" s="52">
        <v>158333</v>
      </c>
      <c r="W5" s="52">
        <v>620390</v>
      </c>
      <c r="X5" s="52">
        <v>150161</v>
      </c>
    </row>
    <row r="6" spans="1:24" s="55" customFormat="1" ht="30" customHeight="1" x14ac:dyDescent="0.15">
      <c r="A6" s="67"/>
      <c r="B6" s="50" t="s">
        <v>20</v>
      </c>
      <c r="C6" s="52">
        <v>4355520</v>
      </c>
      <c r="D6" s="52">
        <v>147486</v>
      </c>
      <c r="E6" s="52">
        <v>25845</v>
      </c>
      <c r="F6" s="52" t="s">
        <v>94</v>
      </c>
      <c r="G6" s="52" t="s">
        <v>58</v>
      </c>
      <c r="H6" s="52" t="s">
        <v>58</v>
      </c>
      <c r="I6" s="52">
        <v>5991</v>
      </c>
      <c r="J6" s="52" t="s">
        <v>94</v>
      </c>
      <c r="K6" s="52">
        <v>22424</v>
      </c>
      <c r="L6" s="52" t="s">
        <v>94</v>
      </c>
      <c r="M6" s="52" t="s">
        <v>94</v>
      </c>
      <c r="N6" s="52">
        <v>66431</v>
      </c>
      <c r="O6" s="52">
        <v>132735</v>
      </c>
      <c r="P6" s="52">
        <v>550507</v>
      </c>
      <c r="Q6" s="52">
        <v>209589</v>
      </c>
      <c r="R6" s="52">
        <v>875086</v>
      </c>
      <c r="S6" s="52">
        <v>1047502</v>
      </c>
      <c r="T6" s="52">
        <v>285596</v>
      </c>
      <c r="U6" s="52">
        <v>27536</v>
      </c>
      <c r="V6" s="52">
        <v>234217</v>
      </c>
      <c r="W6" s="52">
        <v>551403</v>
      </c>
      <c r="X6" s="52">
        <v>150470</v>
      </c>
    </row>
    <row r="7" spans="1:24" s="55" customFormat="1" ht="30" customHeight="1" x14ac:dyDescent="0.15">
      <c r="A7" s="67"/>
      <c r="B7" s="50" t="s">
        <v>22</v>
      </c>
      <c r="C7" s="52">
        <v>4911040</v>
      </c>
      <c r="D7" s="52">
        <v>203141</v>
      </c>
      <c r="E7" s="52">
        <v>55171</v>
      </c>
      <c r="F7" s="52" t="s">
        <v>94</v>
      </c>
      <c r="G7" s="52" t="s">
        <v>58</v>
      </c>
      <c r="H7" s="52" t="s">
        <v>94</v>
      </c>
      <c r="I7" s="52">
        <v>41379</v>
      </c>
      <c r="J7" s="52" t="s">
        <v>94</v>
      </c>
      <c r="K7" s="52">
        <v>64733</v>
      </c>
      <c r="L7" s="52" t="s">
        <v>94</v>
      </c>
      <c r="M7" s="52" t="s">
        <v>58</v>
      </c>
      <c r="N7" s="52" t="s">
        <v>94</v>
      </c>
      <c r="O7" s="52">
        <v>247641</v>
      </c>
      <c r="P7" s="52">
        <v>537718</v>
      </c>
      <c r="Q7" s="52">
        <v>106440</v>
      </c>
      <c r="R7" s="52">
        <v>921665</v>
      </c>
      <c r="S7" s="52">
        <v>1078950</v>
      </c>
      <c r="T7" s="52">
        <v>341714</v>
      </c>
      <c r="U7" s="52" t="s">
        <v>94</v>
      </c>
      <c r="V7" s="52">
        <v>59396</v>
      </c>
      <c r="W7" s="52">
        <v>313770</v>
      </c>
      <c r="X7" s="52">
        <v>67817</v>
      </c>
    </row>
    <row r="8" spans="1:24" s="55" customFormat="1" ht="30" customHeight="1" x14ac:dyDescent="0.15">
      <c r="A8" s="67"/>
      <c r="B8" s="50" t="s">
        <v>23</v>
      </c>
      <c r="C8" s="52">
        <v>5299024</v>
      </c>
      <c r="D8" s="52">
        <v>192023</v>
      </c>
      <c r="E8" s="52">
        <v>49350</v>
      </c>
      <c r="F8" s="52" t="s">
        <v>94</v>
      </c>
      <c r="G8" s="52" t="s">
        <v>58</v>
      </c>
      <c r="H8" s="52" t="s">
        <v>94</v>
      </c>
      <c r="I8" s="52">
        <v>27639</v>
      </c>
      <c r="J8" s="52" t="s">
        <v>94</v>
      </c>
      <c r="K8" s="52">
        <v>84832</v>
      </c>
      <c r="L8" s="52" t="s">
        <v>94</v>
      </c>
      <c r="M8" s="52" t="s">
        <v>58</v>
      </c>
      <c r="N8" s="52" t="s">
        <v>94</v>
      </c>
      <c r="O8" s="52">
        <v>267650</v>
      </c>
      <c r="P8" s="52">
        <v>624948</v>
      </c>
      <c r="Q8" s="52">
        <v>182662</v>
      </c>
      <c r="R8" s="52">
        <v>1306433</v>
      </c>
      <c r="S8" s="52">
        <v>1048867</v>
      </c>
      <c r="T8" s="52">
        <v>325382</v>
      </c>
      <c r="U8" s="52" t="s">
        <v>94</v>
      </c>
      <c r="V8" s="52">
        <v>21230</v>
      </c>
      <c r="W8" s="52">
        <v>849603</v>
      </c>
      <c r="X8" s="52">
        <v>239281</v>
      </c>
    </row>
    <row r="9" spans="1:24" s="55" customFormat="1" ht="30" customHeight="1" x14ac:dyDescent="0.15">
      <c r="A9" s="67"/>
      <c r="B9" s="50" t="s">
        <v>24</v>
      </c>
      <c r="C9" s="52">
        <v>5171063</v>
      </c>
      <c r="D9" s="52">
        <v>187795</v>
      </c>
      <c r="E9" s="52">
        <v>47087</v>
      </c>
      <c r="F9" s="52" t="s">
        <v>94</v>
      </c>
      <c r="G9" s="52" t="s">
        <v>58</v>
      </c>
      <c r="H9" s="52" t="s">
        <v>94</v>
      </c>
      <c r="I9" s="52">
        <v>26876</v>
      </c>
      <c r="J9" s="52" t="s">
        <v>94</v>
      </c>
      <c r="K9" s="52">
        <v>92314</v>
      </c>
      <c r="L9" s="52" t="s">
        <v>94</v>
      </c>
      <c r="M9" s="52" t="s">
        <v>58</v>
      </c>
      <c r="N9" s="52" t="s">
        <v>94</v>
      </c>
      <c r="O9" s="52">
        <v>304884</v>
      </c>
      <c r="P9" s="52">
        <v>595217</v>
      </c>
      <c r="Q9" s="52">
        <v>199038</v>
      </c>
      <c r="R9" s="52">
        <v>1452646</v>
      </c>
      <c r="S9" s="52">
        <v>801390</v>
      </c>
      <c r="T9" s="52">
        <v>354550</v>
      </c>
      <c r="U9" s="52" t="s">
        <v>94</v>
      </c>
      <c r="V9" s="52">
        <v>23783</v>
      </c>
      <c r="W9" s="52">
        <v>794875</v>
      </c>
      <c r="X9" s="52">
        <v>211849</v>
      </c>
    </row>
    <row r="10" spans="1:24" s="55" customFormat="1" ht="30" customHeight="1" x14ac:dyDescent="0.15">
      <c r="A10" s="67"/>
      <c r="B10" s="50" t="s">
        <v>25</v>
      </c>
      <c r="C10" s="52">
        <v>4751171</v>
      </c>
      <c r="D10" s="52">
        <v>178134</v>
      </c>
      <c r="E10" s="52">
        <v>45024</v>
      </c>
      <c r="F10" s="52" t="s">
        <v>94</v>
      </c>
      <c r="G10" s="52" t="s">
        <v>58</v>
      </c>
      <c r="H10" s="52" t="s">
        <v>94</v>
      </c>
      <c r="I10" s="52">
        <v>27246</v>
      </c>
      <c r="J10" s="52" t="s">
        <v>94</v>
      </c>
      <c r="K10" s="52">
        <v>99290</v>
      </c>
      <c r="L10" s="52" t="s">
        <v>94</v>
      </c>
      <c r="M10" s="52" t="s">
        <v>58</v>
      </c>
      <c r="N10" s="52" t="s">
        <v>94</v>
      </c>
      <c r="O10" s="52">
        <v>239573</v>
      </c>
      <c r="P10" s="52">
        <v>621429</v>
      </c>
      <c r="Q10" s="52">
        <v>191195</v>
      </c>
      <c r="R10" s="52">
        <v>1326508</v>
      </c>
      <c r="S10" s="52">
        <v>738325</v>
      </c>
      <c r="T10" s="52">
        <v>308886</v>
      </c>
      <c r="U10" s="52" t="s">
        <v>94</v>
      </c>
      <c r="V10" s="52" t="s">
        <v>94</v>
      </c>
      <c r="W10" s="52">
        <v>650359</v>
      </c>
      <c r="X10" s="52">
        <v>198718</v>
      </c>
    </row>
    <row r="11" spans="1:24" s="55" customFormat="1" ht="30" customHeight="1" x14ac:dyDescent="0.15">
      <c r="A11" s="67"/>
      <c r="B11" s="50" t="s">
        <v>41</v>
      </c>
      <c r="C11" s="52">
        <v>4637512</v>
      </c>
      <c r="D11" s="52">
        <v>245758</v>
      </c>
      <c r="E11" s="52">
        <v>46554</v>
      </c>
      <c r="F11" s="52" t="s">
        <v>94</v>
      </c>
      <c r="G11" s="52" t="s">
        <v>58</v>
      </c>
      <c r="H11" s="52" t="s">
        <v>94</v>
      </c>
      <c r="I11" s="52">
        <v>32747</v>
      </c>
      <c r="J11" s="52" t="s">
        <v>89</v>
      </c>
      <c r="K11" s="52">
        <v>140501</v>
      </c>
      <c r="L11" s="52" t="s">
        <v>94</v>
      </c>
      <c r="M11" s="52" t="s">
        <v>94</v>
      </c>
      <c r="N11" s="52">
        <v>43819</v>
      </c>
      <c r="O11" s="52">
        <v>192396</v>
      </c>
      <c r="P11" s="52">
        <v>659892</v>
      </c>
      <c r="Q11" s="52">
        <v>129207</v>
      </c>
      <c r="R11" s="52">
        <v>867708</v>
      </c>
      <c r="S11" s="52">
        <v>1109682</v>
      </c>
      <c r="T11" s="52">
        <v>291503</v>
      </c>
      <c r="U11" s="52">
        <v>21699</v>
      </c>
      <c r="V11" s="52" t="s">
        <v>94</v>
      </c>
      <c r="W11" s="52">
        <v>563930</v>
      </c>
      <c r="X11" s="52">
        <v>250859</v>
      </c>
    </row>
    <row r="12" spans="1:24" s="55" customFormat="1" ht="30" customHeight="1" x14ac:dyDescent="0.15">
      <c r="A12" s="68"/>
      <c r="B12" s="50" t="s">
        <v>42</v>
      </c>
      <c r="C12" s="52" t="s">
        <v>21</v>
      </c>
      <c r="D12" s="52" t="s">
        <v>21</v>
      </c>
      <c r="E12" s="52" t="s">
        <v>21</v>
      </c>
      <c r="F12" s="52" t="s">
        <v>21</v>
      </c>
      <c r="G12" s="52" t="s">
        <v>21</v>
      </c>
      <c r="H12" s="52" t="s">
        <v>21</v>
      </c>
      <c r="I12" s="52" t="s">
        <v>21</v>
      </c>
      <c r="J12" s="52" t="s">
        <v>21</v>
      </c>
      <c r="K12" s="52" t="s">
        <v>21</v>
      </c>
      <c r="L12" s="52" t="s">
        <v>21</v>
      </c>
      <c r="M12" s="52" t="s">
        <v>21</v>
      </c>
      <c r="N12" s="52" t="s">
        <v>21</v>
      </c>
      <c r="O12" s="52" t="s">
        <v>21</v>
      </c>
      <c r="P12" s="52" t="s">
        <v>21</v>
      </c>
      <c r="Q12" s="52" t="s">
        <v>21</v>
      </c>
      <c r="R12" s="52" t="s">
        <v>21</v>
      </c>
      <c r="S12" s="52" t="s">
        <v>21</v>
      </c>
      <c r="T12" s="52" t="s">
        <v>21</v>
      </c>
      <c r="U12" s="52" t="s">
        <v>21</v>
      </c>
      <c r="V12" s="52" t="s">
        <v>21</v>
      </c>
      <c r="W12" s="52" t="s">
        <v>21</v>
      </c>
      <c r="X12" s="52" t="s">
        <v>21</v>
      </c>
    </row>
    <row r="13" spans="1:24" s="55" customFormat="1" ht="30" customHeight="1" x14ac:dyDescent="0.15">
      <c r="A13" s="62"/>
      <c r="B13" s="50" t="s">
        <v>18</v>
      </c>
      <c r="C13" s="52">
        <v>3826001</v>
      </c>
      <c r="D13" s="52">
        <v>173914</v>
      </c>
      <c r="E13" s="52">
        <v>146809</v>
      </c>
      <c r="F13" s="52" t="s">
        <v>94</v>
      </c>
      <c r="G13" s="52" t="s">
        <v>94</v>
      </c>
      <c r="H13" s="52" t="s">
        <v>94</v>
      </c>
      <c r="I13" s="52">
        <v>46305</v>
      </c>
      <c r="J13" s="52">
        <v>8847</v>
      </c>
      <c r="K13" s="52">
        <v>50517</v>
      </c>
      <c r="L13" s="52" t="s">
        <v>94</v>
      </c>
      <c r="M13" s="52" t="s">
        <v>58</v>
      </c>
      <c r="N13" s="52">
        <v>30060</v>
      </c>
      <c r="O13" s="52">
        <v>125508</v>
      </c>
      <c r="P13" s="52">
        <v>622752</v>
      </c>
      <c r="Q13" s="52">
        <v>149058</v>
      </c>
      <c r="R13" s="52">
        <v>623954</v>
      </c>
      <c r="S13" s="52">
        <v>543819</v>
      </c>
      <c r="T13" s="52">
        <v>286162</v>
      </c>
      <c r="U13" s="52">
        <v>31013</v>
      </c>
      <c r="V13" s="52">
        <v>115712</v>
      </c>
      <c r="W13" s="52">
        <v>713287</v>
      </c>
      <c r="X13" s="52">
        <v>98333</v>
      </c>
    </row>
    <row r="14" spans="1:24" s="55" customFormat="1" ht="30" customHeight="1" x14ac:dyDescent="0.15">
      <c r="A14" s="62"/>
      <c r="B14" s="50" t="s">
        <v>19</v>
      </c>
      <c r="C14" s="52">
        <v>3965017</v>
      </c>
      <c r="D14" s="52">
        <v>150475</v>
      </c>
      <c r="E14" s="52">
        <v>135425</v>
      </c>
      <c r="F14" s="52" t="s">
        <v>94</v>
      </c>
      <c r="G14" s="52" t="s">
        <v>58</v>
      </c>
      <c r="H14" s="52" t="s">
        <v>94</v>
      </c>
      <c r="I14" s="52">
        <v>50161</v>
      </c>
      <c r="J14" s="52">
        <v>8992</v>
      </c>
      <c r="K14" s="52">
        <v>68352</v>
      </c>
      <c r="L14" s="52" t="s">
        <v>94</v>
      </c>
      <c r="M14" s="52" t="s">
        <v>58</v>
      </c>
      <c r="N14" s="52" t="s">
        <v>94</v>
      </c>
      <c r="O14" s="52">
        <v>114046</v>
      </c>
      <c r="P14" s="52">
        <v>655742</v>
      </c>
      <c r="Q14" s="52">
        <v>163689</v>
      </c>
      <c r="R14" s="52">
        <v>584837</v>
      </c>
      <c r="S14" s="52">
        <v>529553</v>
      </c>
      <c r="T14" s="52">
        <v>337133</v>
      </c>
      <c r="U14" s="52">
        <v>25535</v>
      </c>
      <c r="V14" s="52">
        <v>141533</v>
      </c>
      <c r="W14" s="52">
        <v>743791</v>
      </c>
      <c r="X14" s="52">
        <v>192855</v>
      </c>
    </row>
    <row r="15" spans="1:24" s="55" customFormat="1" ht="30" customHeight="1" x14ac:dyDescent="0.15">
      <c r="A15" s="62"/>
      <c r="B15" s="50" t="s">
        <v>20</v>
      </c>
      <c r="C15" s="52">
        <v>4014318</v>
      </c>
      <c r="D15" s="52">
        <v>259365</v>
      </c>
      <c r="E15" s="52">
        <v>176447</v>
      </c>
      <c r="F15" s="52" t="s">
        <v>94</v>
      </c>
      <c r="G15" s="52" t="s">
        <v>58</v>
      </c>
      <c r="H15" s="52" t="s">
        <v>58</v>
      </c>
      <c r="I15" s="52">
        <v>13462</v>
      </c>
      <c r="J15" s="52" t="s">
        <v>94</v>
      </c>
      <c r="K15" s="52">
        <v>34984</v>
      </c>
      <c r="L15" s="52" t="s">
        <v>94</v>
      </c>
      <c r="M15" s="52" t="s">
        <v>94</v>
      </c>
      <c r="N15" s="52">
        <v>51436</v>
      </c>
      <c r="O15" s="52">
        <v>113626</v>
      </c>
      <c r="P15" s="52">
        <v>641443</v>
      </c>
      <c r="Q15" s="52">
        <v>184342</v>
      </c>
      <c r="R15" s="52">
        <v>689106</v>
      </c>
      <c r="S15" s="52">
        <v>470340</v>
      </c>
      <c r="T15" s="52">
        <v>264567</v>
      </c>
      <c r="U15" s="52">
        <v>28821</v>
      </c>
      <c r="V15" s="52">
        <v>138173</v>
      </c>
      <c r="W15" s="52">
        <v>771310</v>
      </c>
      <c r="X15" s="52">
        <v>110816</v>
      </c>
    </row>
    <row r="16" spans="1:24" s="55" customFormat="1" ht="30" customHeight="1" x14ac:dyDescent="0.15">
      <c r="A16" s="62"/>
      <c r="B16" s="50" t="s">
        <v>22</v>
      </c>
      <c r="C16" s="52">
        <v>4344946</v>
      </c>
      <c r="D16" s="52">
        <v>234047</v>
      </c>
      <c r="E16" s="52">
        <v>64437</v>
      </c>
      <c r="F16" s="52" t="s">
        <v>94</v>
      </c>
      <c r="G16" s="52" t="s">
        <v>58</v>
      </c>
      <c r="H16" s="52" t="s">
        <v>94</v>
      </c>
      <c r="I16" s="52">
        <v>32855</v>
      </c>
      <c r="J16" s="52" t="s">
        <v>94</v>
      </c>
      <c r="K16" s="52">
        <v>82541</v>
      </c>
      <c r="L16" s="52" t="s">
        <v>94</v>
      </c>
      <c r="M16" s="52" t="s">
        <v>58</v>
      </c>
      <c r="N16" s="52" t="s">
        <v>94</v>
      </c>
      <c r="O16" s="52">
        <v>142743</v>
      </c>
      <c r="P16" s="52">
        <v>621499</v>
      </c>
      <c r="Q16" s="52">
        <v>138861</v>
      </c>
      <c r="R16" s="52">
        <v>839171</v>
      </c>
      <c r="S16" s="52">
        <v>680989</v>
      </c>
      <c r="T16" s="52">
        <v>273813</v>
      </c>
      <c r="U16" s="52" t="s">
        <v>94</v>
      </c>
      <c r="V16" s="52">
        <v>113617</v>
      </c>
      <c r="W16" s="52">
        <v>909679</v>
      </c>
      <c r="X16" s="52">
        <v>119311</v>
      </c>
    </row>
    <row r="17" spans="1:24" s="55" customFormat="1" ht="30" customHeight="1" x14ac:dyDescent="0.15">
      <c r="A17" s="62"/>
      <c r="B17" s="50" t="s">
        <v>23</v>
      </c>
      <c r="C17" s="52">
        <v>4596036</v>
      </c>
      <c r="D17" s="52">
        <v>187301</v>
      </c>
      <c r="E17" s="52">
        <v>77015</v>
      </c>
      <c r="F17" s="52" t="s">
        <v>94</v>
      </c>
      <c r="G17" s="52" t="s">
        <v>58</v>
      </c>
      <c r="H17" s="52" t="s">
        <v>94</v>
      </c>
      <c r="I17" s="52">
        <v>38818</v>
      </c>
      <c r="J17" s="52" t="s">
        <v>94</v>
      </c>
      <c r="K17" s="52">
        <v>93821</v>
      </c>
      <c r="L17" s="52" t="s">
        <v>94</v>
      </c>
      <c r="M17" s="52" t="s">
        <v>58</v>
      </c>
      <c r="N17" s="52" t="s">
        <v>94</v>
      </c>
      <c r="O17" s="52">
        <v>162932</v>
      </c>
      <c r="P17" s="52">
        <v>647357</v>
      </c>
      <c r="Q17" s="52">
        <v>240362</v>
      </c>
      <c r="R17" s="52">
        <v>932707</v>
      </c>
      <c r="S17" s="52">
        <v>606572</v>
      </c>
      <c r="T17" s="52">
        <v>332474</v>
      </c>
      <c r="U17" s="52" t="s">
        <v>94</v>
      </c>
      <c r="V17" s="52">
        <v>48098</v>
      </c>
      <c r="W17" s="52">
        <v>934017</v>
      </c>
      <c r="X17" s="52">
        <v>199235</v>
      </c>
    </row>
    <row r="18" spans="1:24" s="55" customFormat="1" ht="30" customHeight="1" x14ac:dyDescent="0.15">
      <c r="A18" s="62"/>
      <c r="B18" s="50" t="s">
        <v>24</v>
      </c>
      <c r="C18" s="52">
        <v>4588820</v>
      </c>
      <c r="D18" s="52">
        <v>187722</v>
      </c>
      <c r="E18" s="52">
        <v>96318</v>
      </c>
      <c r="F18" s="52" t="s">
        <v>94</v>
      </c>
      <c r="G18" s="52" t="s">
        <v>58</v>
      </c>
      <c r="H18" s="52" t="s">
        <v>94</v>
      </c>
      <c r="I18" s="52">
        <v>38001</v>
      </c>
      <c r="J18" s="52" t="s">
        <v>94</v>
      </c>
      <c r="K18" s="52">
        <v>92104</v>
      </c>
      <c r="L18" s="52" t="s">
        <v>94</v>
      </c>
      <c r="M18" s="52" t="s">
        <v>58</v>
      </c>
      <c r="N18" s="52" t="s">
        <v>94</v>
      </c>
      <c r="O18" s="52">
        <v>174560</v>
      </c>
      <c r="P18" s="52">
        <v>631458</v>
      </c>
      <c r="Q18" s="52">
        <v>237773</v>
      </c>
      <c r="R18" s="52">
        <v>1003931</v>
      </c>
      <c r="S18" s="52">
        <v>494064</v>
      </c>
      <c r="T18" s="52">
        <v>412664</v>
      </c>
      <c r="U18" s="52" t="s">
        <v>94</v>
      </c>
      <c r="V18" s="52">
        <v>52860</v>
      </c>
      <c r="W18" s="52">
        <v>957055</v>
      </c>
      <c r="X18" s="52">
        <v>108218</v>
      </c>
    </row>
    <row r="19" spans="1:24" s="55" customFormat="1" ht="30" customHeight="1" x14ac:dyDescent="0.15">
      <c r="A19" s="62"/>
      <c r="B19" s="50" t="s">
        <v>25</v>
      </c>
      <c r="C19" s="52">
        <v>4546093</v>
      </c>
      <c r="D19" s="52">
        <v>171600</v>
      </c>
      <c r="E19" s="52">
        <v>35039</v>
      </c>
      <c r="F19" s="52" t="s">
        <v>94</v>
      </c>
      <c r="G19" s="52" t="s">
        <v>58</v>
      </c>
      <c r="H19" s="52" t="s">
        <v>94</v>
      </c>
      <c r="I19" s="52">
        <v>27025</v>
      </c>
      <c r="J19" s="52" t="s">
        <v>94</v>
      </c>
      <c r="K19" s="52">
        <v>83026</v>
      </c>
      <c r="L19" s="52" t="s">
        <v>94</v>
      </c>
      <c r="M19" s="52" t="s">
        <v>58</v>
      </c>
      <c r="N19" s="52" t="s">
        <v>94</v>
      </c>
      <c r="O19" s="52">
        <v>146237</v>
      </c>
      <c r="P19" s="52">
        <v>620826</v>
      </c>
      <c r="Q19" s="52">
        <v>231765</v>
      </c>
      <c r="R19" s="52">
        <v>1106404</v>
      </c>
      <c r="S19" s="52">
        <v>523547</v>
      </c>
      <c r="T19" s="52">
        <v>298589</v>
      </c>
      <c r="U19" s="52" t="s">
        <v>94</v>
      </c>
      <c r="V19" s="52" t="s">
        <v>94</v>
      </c>
      <c r="W19" s="52">
        <v>991858</v>
      </c>
      <c r="X19" s="52">
        <v>111782</v>
      </c>
    </row>
    <row r="20" spans="1:24" s="55" customFormat="1" ht="30" customHeight="1" x14ac:dyDescent="0.15">
      <c r="A20" s="62"/>
      <c r="B20" s="50" t="s">
        <v>41</v>
      </c>
      <c r="C20" s="52">
        <v>3752235</v>
      </c>
      <c r="D20" s="52">
        <v>141652</v>
      </c>
      <c r="E20" s="52">
        <v>25441</v>
      </c>
      <c r="F20" s="52" t="s">
        <v>94</v>
      </c>
      <c r="G20" s="52" t="s">
        <v>58</v>
      </c>
      <c r="H20" s="52" t="s">
        <v>94</v>
      </c>
      <c r="I20" s="52">
        <v>67395</v>
      </c>
      <c r="J20" s="52" t="s">
        <v>89</v>
      </c>
      <c r="K20" s="52">
        <v>102941</v>
      </c>
      <c r="L20" s="52" t="s">
        <v>94</v>
      </c>
      <c r="M20" s="52" t="s">
        <v>94</v>
      </c>
      <c r="N20" s="52">
        <v>54919</v>
      </c>
      <c r="O20" s="52">
        <v>98446</v>
      </c>
      <c r="P20" s="52">
        <v>618432</v>
      </c>
      <c r="Q20" s="52">
        <v>131359</v>
      </c>
      <c r="R20" s="52">
        <v>696049</v>
      </c>
      <c r="S20" s="52">
        <v>528260</v>
      </c>
      <c r="T20" s="52">
        <v>233440</v>
      </c>
      <c r="U20" s="52">
        <v>27527</v>
      </c>
      <c r="V20" s="52" t="s">
        <v>94</v>
      </c>
      <c r="W20" s="52">
        <v>861853</v>
      </c>
      <c r="X20" s="52">
        <v>86940</v>
      </c>
    </row>
    <row r="21" spans="1:24" s="55" customFormat="1" ht="30" customHeight="1" x14ac:dyDescent="0.15">
      <c r="A21" s="63"/>
      <c r="B21" s="50" t="s">
        <v>42</v>
      </c>
      <c r="C21" s="52" t="s">
        <v>21</v>
      </c>
      <c r="D21" s="52" t="s">
        <v>21</v>
      </c>
      <c r="E21" s="52" t="s">
        <v>21</v>
      </c>
      <c r="F21" s="52" t="s">
        <v>21</v>
      </c>
      <c r="G21" s="52" t="s">
        <v>21</v>
      </c>
      <c r="H21" s="52" t="s">
        <v>21</v>
      </c>
      <c r="I21" s="52" t="s">
        <v>21</v>
      </c>
      <c r="J21" s="52" t="s">
        <v>21</v>
      </c>
      <c r="K21" s="52" t="s">
        <v>21</v>
      </c>
      <c r="L21" s="52" t="s">
        <v>21</v>
      </c>
      <c r="M21" s="52" t="s">
        <v>21</v>
      </c>
      <c r="N21" s="52" t="s">
        <v>21</v>
      </c>
      <c r="O21" s="52" t="s">
        <v>21</v>
      </c>
      <c r="P21" s="52" t="s">
        <v>21</v>
      </c>
      <c r="Q21" s="52" t="s">
        <v>21</v>
      </c>
      <c r="R21" s="52" t="s">
        <v>21</v>
      </c>
      <c r="S21" s="52" t="s">
        <v>21</v>
      </c>
      <c r="T21" s="52" t="s">
        <v>21</v>
      </c>
      <c r="U21" s="52" t="s">
        <v>21</v>
      </c>
      <c r="V21" s="52" t="s">
        <v>21</v>
      </c>
      <c r="W21" s="52" t="s">
        <v>21</v>
      </c>
      <c r="X21" s="52" t="s">
        <v>21</v>
      </c>
    </row>
    <row r="22" spans="1:24" ht="81.75" customHeight="1" x14ac:dyDescent="0.15">
      <c r="A22" s="10" t="s">
        <v>97</v>
      </c>
      <c r="B22" s="64"/>
      <c r="C22" s="64"/>
      <c r="D22" s="64"/>
      <c r="E22" s="64"/>
      <c r="F22" s="64"/>
      <c r="G22" s="64"/>
      <c r="H22" s="64"/>
      <c r="I22" s="64"/>
      <c r="J22" s="64"/>
      <c r="K22" s="45"/>
      <c r="L22" s="45"/>
      <c r="M22" s="45"/>
      <c r="N22" s="45"/>
      <c r="O22" s="45"/>
      <c r="P22" s="45"/>
      <c r="Q22" s="45"/>
      <c r="R22" s="45"/>
      <c r="S22" s="66" t="s">
        <v>29</v>
      </c>
      <c r="T22" s="66"/>
      <c r="U22" s="66"/>
      <c r="V22" s="66"/>
      <c r="W22" s="66"/>
      <c r="X22" s="66"/>
    </row>
  </sheetData>
  <mergeCells count="5">
    <mergeCell ref="A3:B3"/>
    <mergeCell ref="A4:A12"/>
    <mergeCell ref="A13:A21"/>
    <mergeCell ref="A22:J22"/>
    <mergeCell ref="S22:X22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opLeftCell="A13" zoomScale="80" zoomScaleNormal="80" workbookViewId="0">
      <selection activeCell="A2" sqref="A2"/>
    </sheetView>
  </sheetViews>
  <sheetFormatPr defaultRowHeight="17.25" x14ac:dyDescent="0.15"/>
  <cols>
    <col min="1" max="2" width="15" style="4" customWidth="1"/>
    <col min="3" max="4" width="12.5" style="4" customWidth="1"/>
    <col min="5" max="7" width="16.25" style="4" customWidth="1"/>
    <col min="8" max="8" width="14.375" style="4" customWidth="1"/>
    <col min="9" max="9" width="12.5" style="4" customWidth="1"/>
    <col min="10" max="12" width="16.25" style="4" customWidth="1"/>
    <col min="13" max="13" width="22.5" style="4" customWidth="1"/>
    <col min="14" max="16384" width="9" style="4"/>
  </cols>
  <sheetData>
    <row r="1" spans="1:12" x14ac:dyDescent="0.15">
      <c r="A1" s="4" t="s">
        <v>100</v>
      </c>
    </row>
    <row r="2" spans="1:12" x14ac:dyDescent="0.15">
      <c r="E2" s="33"/>
      <c r="F2" s="33"/>
      <c r="G2" s="33"/>
      <c r="K2" s="69"/>
      <c r="L2" s="69" t="s">
        <v>101</v>
      </c>
    </row>
    <row r="3" spans="1:12" s="55" customFormat="1" ht="30" customHeight="1" x14ac:dyDescent="0.15">
      <c r="A3" s="47" t="s">
        <v>102</v>
      </c>
      <c r="B3" s="70" t="s">
        <v>47</v>
      </c>
      <c r="C3" s="71" t="s">
        <v>103</v>
      </c>
      <c r="D3" s="72"/>
      <c r="E3" s="47" t="s">
        <v>104</v>
      </c>
      <c r="F3" s="47"/>
      <c r="G3" s="47"/>
      <c r="H3" s="71" t="s">
        <v>105</v>
      </c>
      <c r="I3" s="72"/>
      <c r="J3" s="47" t="s">
        <v>106</v>
      </c>
      <c r="K3" s="47"/>
      <c r="L3" s="47"/>
    </row>
    <row r="4" spans="1:12" s="55" customFormat="1" ht="30" customHeight="1" x14ac:dyDescent="0.15">
      <c r="A4" s="48"/>
      <c r="B4" s="73"/>
      <c r="C4" s="49" t="s">
        <v>50</v>
      </c>
      <c r="D4" s="49" t="s">
        <v>107</v>
      </c>
      <c r="E4" s="50" t="s">
        <v>108</v>
      </c>
      <c r="F4" s="50" t="s">
        <v>109</v>
      </c>
      <c r="G4" s="50" t="s">
        <v>110</v>
      </c>
      <c r="H4" s="49" t="s">
        <v>108</v>
      </c>
      <c r="I4" s="49" t="s">
        <v>111</v>
      </c>
      <c r="J4" s="50" t="s">
        <v>108</v>
      </c>
      <c r="K4" s="50" t="s">
        <v>109</v>
      </c>
      <c r="L4" s="50" t="s">
        <v>110</v>
      </c>
    </row>
    <row r="5" spans="1:12" s="55" customFormat="1" ht="22.5" customHeight="1" x14ac:dyDescent="0.15">
      <c r="A5" s="50" t="s">
        <v>112</v>
      </c>
      <c r="B5" s="74">
        <v>4825</v>
      </c>
      <c r="C5" s="52">
        <v>198141</v>
      </c>
      <c r="D5" s="52">
        <f>C5/B5</f>
        <v>41.065492227979277</v>
      </c>
      <c r="E5" s="52">
        <v>604311631</v>
      </c>
      <c r="F5" s="52">
        <f>E5/B5</f>
        <v>125245.93388601036</v>
      </c>
      <c r="G5" s="52">
        <f>E5/C5</f>
        <v>3049.9070409455894</v>
      </c>
      <c r="H5" s="52">
        <v>91655889</v>
      </c>
      <c r="I5" s="52">
        <f>H5/C5</f>
        <v>462.57911790088878</v>
      </c>
      <c r="J5" s="52">
        <v>227409540</v>
      </c>
      <c r="K5" s="52">
        <f>J5/B5</f>
        <v>47131.510880829017</v>
      </c>
      <c r="L5" s="52">
        <f>J5/C5</f>
        <v>1147.715717595046</v>
      </c>
    </row>
    <row r="6" spans="1:12" s="55" customFormat="1" ht="22.5" customHeight="1" x14ac:dyDescent="0.15">
      <c r="A6" s="75" t="s">
        <v>113</v>
      </c>
      <c r="B6" s="74">
        <v>450</v>
      </c>
      <c r="C6" s="52">
        <v>19045</v>
      </c>
      <c r="D6" s="52">
        <f t="shared" ref="D6:D24" si="0">C6/B6</f>
        <v>42.322222222222223</v>
      </c>
      <c r="E6" s="52">
        <v>57751781</v>
      </c>
      <c r="F6" s="52">
        <f t="shared" ref="F6:F24" si="1">E6/B6</f>
        <v>128337.29111111112</v>
      </c>
      <c r="G6" s="52">
        <f t="shared" ref="G6:G24" si="2">E6/C6</f>
        <v>3032.3854555001312</v>
      </c>
      <c r="H6" s="52">
        <v>9139733</v>
      </c>
      <c r="I6" s="52">
        <f t="shared" ref="I6:I24" si="3">H6/C6</f>
        <v>479.90196902074035</v>
      </c>
      <c r="J6" s="52">
        <v>22414111</v>
      </c>
      <c r="K6" s="52">
        <f t="shared" ref="K6:K24" si="4">J6/B6</f>
        <v>49809.135555555556</v>
      </c>
      <c r="L6" s="52">
        <f t="shared" ref="L6:L24" si="5">J6/C6</f>
        <v>1176.9026516145971</v>
      </c>
    </row>
    <row r="7" spans="1:12" s="55" customFormat="1" ht="22.5" customHeight="1" x14ac:dyDescent="0.15">
      <c r="A7" s="75" t="s">
        <v>114</v>
      </c>
      <c r="B7" s="74">
        <v>317</v>
      </c>
      <c r="C7" s="52">
        <v>12977</v>
      </c>
      <c r="D7" s="52">
        <f t="shared" si="0"/>
        <v>40.936908517350155</v>
      </c>
      <c r="E7" s="52">
        <v>51928496</v>
      </c>
      <c r="F7" s="52">
        <f t="shared" si="1"/>
        <v>163812.2902208202</v>
      </c>
      <c r="G7" s="52">
        <f t="shared" si="2"/>
        <v>4001.5794097248977</v>
      </c>
      <c r="H7" s="52">
        <v>7123437</v>
      </c>
      <c r="I7" s="52">
        <f t="shared" si="3"/>
        <v>548.92787238961239</v>
      </c>
      <c r="J7" s="52">
        <v>21156244</v>
      </c>
      <c r="K7" s="52">
        <f t="shared" si="4"/>
        <v>66738.94006309149</v>
      </c>
      <c r="L7" s="52">
        <f t="shared" si="5"/>
        <v>1630.2877398474225</v>
      </c>
    </row>
    <row r="8" spans="1:12" s="55" customFormat="1" ht="22.5" customHeight="1" x14ac:dyDescent="0.15">
      <c r="A8" s="75" t="s">
        <v>115</v>
      </c>
      <c r="B8" s="74">
        <v>349</v>
      </c>
      <c r="C8" s="52">
        <v>17824</v>
      </c>
      <c r="D8" s="52">
        <f t="shared" si="0"/>
        <v>51.071633237822347</v>
      </c>
      <c r="E8" s="52">
        <v>49803503</v>
      </c>
      <c r="F8" s="52">
        <f t="shared" si="1"/>
        <v>142703.44699140402</v>
      </c>
      <c r="G8" s="52">
        <f t="shared" si="2"/>
        <v>2794.1821701077201</v>
      </c>
      <c r="H8" s="52">
        <v>8222159</v>
      </c>
      <c r="I8" s="52">
        <f t="shared" si="3"/>
        <v>461.29707136445245</v>
      </c>
      <c r="J8" s="52">
        <v>18452767</v>
      </c>
      <c r="K8" s="52">
        <f t="shared" si="4"/>
        <v>52873.257879656157</v>
      </c>
      <c r="L8" s="52">
        <f t="shared" si="5"/>
        <v>1035.2764250448834</v>
      </c>
    </row>
    <row r="9" spans="1:12" s="55" customFormat="1" ht="22.5" customHeight="1" x14ac:dyDescent="0.15">
      <c r="A9" s="75" t="s">
        <v>116</v>
      </c>
      <c r="B9" s="74">
        <v>260</v>
      </c>
      <c r="C9" s="52">
        <v>8073</v>
      </c>
      <c r="D9" s="52">
        <f t="shared" si="0"/>
        <v>31.05</v>
      </c>
      <c r="E9" s="52">
        <v>15766964</v>
      </c>
      <c r="F9" s="52">
        <f t="shared" si="1"/>
        <v>60642.169230769228</v>
      </c>
      <c r="G9" s="52">
        <f t="shared" si="2"/>
        <v>1953.0489285271894</v>
      </c>
      <c r="H9" s="52">
        <v>3634722</v>
      </c>
      <c r="I9" s="52">
        <f t="shared" si="3"/>
        <v>450.231884057971</v>
      </c>
      <c r="J9" s="52">
        <v>7723705</v>
      </c>
      <c r="K9" s="52">
        <f t="shared" si="4"/>
        <v>29706.557692307691</v>
      </c>
      <c r="L9" s="52">
        <f t="shared" si="5"/>
        <v>956.73293695032828</v>
      </c>
    </row>
    <row r="10" spans="1:12" s="55" customFormat="1" ht="22.5" customHeight="1" x14ac:dyDescent="0.15">
      <c r="A10" s="75" t="s">
        <v>117</v>
      </c>
      <c r="B10" s="74">
        <v>285</v>
      </c>
      <c r="C10" s="52">
        <v>9261</v>
      </c>
      <c r="D10" s="52">
        <f t="shared" si="0"/>
        <v>32.494736842105262</v>
      </c>
      <c r="E10" s="52">
        <v>20526128</v>
      </c>
      <c r="F10" s="52">
        <f t="shared" si="1"/>
        <v>72021.501754385972</v>
      </c>
      <c r="G10" s="52">
        <f t="shared" si="2"/>
        <v>2216.4051398337115</v>
      </c>
      <c r="H10" s="52">
        <v>3918537</v>
      </c>
      <c r="I10" s="52">
        <f t="shared" si="3"/>
        <v>423.12244897959181</v>
      </c>
      <c r="J10" s="52">
        <v>9779713</v>
      </c>
      <c r="K10" s="52">
        <f t="shared" si="4"/>
        <v>34314.782456140354</v>
      </c>
      <c r="L10" s="52">
        <f t="shared" si="5"/>
        <v>1056.0104740308823</v>
      </c>
    </row>
    <row r="11" spans="1:12" s="55" customFormat="1" ht="22.5" customHeight="1" x14ac:dyDescent="0.15">
      <c r="A11" s="76" t="s">
        <v>118</v>
      </c>
      <c r="B11" s="74">
        <v>163</v>
      </c>
      <c r="C11" s="52">
        <v>5004</v>
      </c>
      <c r="D11" s="52">
        <f t="shared" si="0"/>
        <v>30.699386503067483</v>
      </c>
      <c r="E11" s="52">
        <v>8610098</v>
      </c>
      <c r="F11" s="52">
        <f t="shared" si="1"/>
        <v>52822.687116564419</v>
      </c>
      <c r="G11" s="52">
        <f t="shared" si="2"/>
        <v>1720.6430855315748</v>
      </c>
      <c r="H11" s="52">
        <v>1997338</v>
      </c>
      <c r="I11" s="52">
        <f t="shared" si="3"/>
        <v>399.14828137490008</v>
      </c>
      <c r="J11" s="52">
        <v>3752235</v>
      </c>
      <c r="K11" s="52">
        <f t="shared" si="4"/>
        <v>23019.84662576687</v>
      </c>
      <c r="L11" s="52">
        <f t="shared" si="5"/>
        <v>749.84712230215825</v>
      </c>
    </row>
    <row r="12" spans="1:12" s="55" customFormat="1" ht="22.5" customHeight="1" x14ac:dyDescent="0.15">
      <c r="A12" s="75" t="s">
        <v>119</v>
      </c>
      <c r="B12" s="74">
        <v>151</v>
      </c>
      <c r="C12" s="52">
        <v>6037</v>
      </c>
      <c r="D12" s="52">
        <f t="shared" si="0"/>
        <v>39.980132450331126</v>
      </c>
      <c r="E12" s="52">
        <v>14014953</v>
      </c>
      <c r="F12" s="52">
        <f t="shared" si="1"/>
        <v>92814.258278145702</v>
      </c>
      <c r="G12" s="52">
        <f t="shared" si="2"/>
        <v>2321.5095245983102</v>
      </c>
      <c r="H12" s="52">
        <v>2639157</v>
      </c>
      <c r="I12" s="52">
        <f t="shared" si="3"/>
        <v>437.1636574457512</v>
      </c>
      <c r="J12" s="52">
        <v>6087734</v>
      </c>
      <c r="K12" s="52">
        <f t="shared" si="4"/>
        <v>40316.119205298011</v>
      </c>
      <c r="L12" s="52">
        <f t="shared" si="5"/>
        <v>1008.4038429683618</v>
      </c>
    </row>
    <row r="13" spans="1:12" s="55" customFormat="1" ht="22.5" customHeight="1" x14ac:dyDescent="0.15">
      <c r="A13" s="75" t="s">
        <v>120</v>
      </c>
      <c r="B13" s="74">
        <v>101</v>
      </c>
      <c r="C13" s="52">
        <v>4093</v>
      </c>
      <c r="D13" s="52">
        <f t="shared" si="0"/>
        <v>40.524752475247524</v>
      </c>
      <c r="E13" s="52">
        <v>15691751</v>
      </c>
      <c r="F13" s="52">
        <f t="shared" si="1"/>
        <v>155363.87128712871</v>
      </c>
      <c r="G13" s="52">
        <f t="shared" si="2"/>
        <v>3833.8018568287321</v>
      </c>
      <c r="H13" s="52">
        <v>1780861</v>
      </c>
      <c r="I13" s="52">
        <f t="shared" si="3"/>
        <v>435.09919374541903</v>
      </c>
      <c r="J13" s="52">
        <v>4813806</v>
      </c>
      <c r="K13" s="52">
        <f t="shared" si="4"/>
        <v>47661.445544554459</v>
      </c>
      <c r="L13" s="52">
        <f t="shared" si="5"/>
        <v>1176.1070119716589</v>
      </c>
    </row>
    <row r="14" spans="1:12" s="55" customFormat="1" ht="22.5" customHeight="1" x14ac:dyDescent="0.15">
      <c r="A14" s="75" t="s">
        <v>121</v>
      </c>
      <c r="B14" s="74">
        <v>153</v>
      </c>
      <c r="C14" s="52">
        <v>5973</v>
      </c>
      <c r="D14" s="52">
        <f t="shared" si="0"/>
        <v>39.03921568627451</v>
      </c>
      <c r="E14" s="52">
        <v>17684246</v>
      </c>
      <c r="F14" s="52">
        <f t="shared" si="1"/>
        <v>115583.30718954248</v>
      </c>
      <c r="G14" s="52">
        <f t="shared" si="2"/>
        <v>2960.6974719571404</v>
      </c>
      <c r="H14" s="52">
        <v>2523578</v>
      </c>
      <c r="I14" s="52">
        <f t="shared" si="3"/>
        <v>422.49757240917461</v>
      </c>
      <c r="J14" s="52">
        <v>7758526</v>
      </c>
      <c r="K14" s="52">
        <f t="shared" si="4"/>
        <v>50709.320261437912</v>
      </c>
      <c r="L14" s="52">
        <f t="shared" si="5"/>
        <v>1298.9328645571738</v>
      </c>
    </row>
    <row r="15" spans="1:12" s="55" customFormat="1" ht="22.5" customHeight="1" x14ac:dyDescent="0.15">
      <c r="A15" s="75" t="s">
        <v>122</v>
      </c>
      <c r="B15" s="74">
        <v>99</v>
      </c>
      <c r="C15" s="52">
        <v>5104</v>
      </c>
      <c r="D15" s="52">
        <f t="shared" si="0"/>
        <v>51.555555555555557</v>
      </c>
      <c r="E15" s="52">
        <v>15513452</v>
      </c>
      <c r="F15" s="52">
        <f>E15/B15</f>
        <v>156701.53535353535</v>
      </c>
      <c r="G15" s="52">
        <f t="shared" si="2"/>
        <v>3039.469435736677</v>
      </c>
      <c r="H15" s="52">
        <v>2258983</v>
      </c>
      <c r="I15" s="52">
        <f t="shared" si="3"/>
        <v>442.59071316614421</v>
      </c>
      <c r="J15" s="52">
        <v>6729437</v>
      </c>
      <c r="K15" s="52">
        <f t="shared" si="4"/>
        <v>67974.111111111109</v>
      </c>
      <c r="L15" s="52">
        <f t="shared" si="5"/>
        <v>1318.4633620689656</v>
      </c>
    </row>
    <row r="16" spans="1:12" s="55" customFormat="1" ht="22.5" customHeight="1" x14ac:dyDescent="0.15">
      <c r="A16" s="75" t="s">
        <v>123</v>
      </c>
      <c r="B16" s="74">
        <v>100</v>
      </c>
      <c r="C16" s="52">
        <v>4770</v>
      </c>
      <c r="D16" s="52">
        <f t="shared" si="0"/>
        <v>47.7</v>
      </c>
      <c r="E16" s="52">
        <v>10849917</v>
      </c>
      <c r="F16" s="52">
        <f t="shared" si="1"/>
        <v>108499.17</v>
      </c>
      <c r="G16" s="52">
        <f t="shared" si="2"/>
        <v>2274.6157232704404</v>
      </c>
      <c r="H16" s="52">
        <v>2074806</v>
      </c>
      <c r="I16" s="52">
        <f t="shared" si="3"/>
        <v>434.96981132075473</v>
      </c>
      <c r="J16" s="52">
        <v>4331900</v>
      </c>
      <c r="K16" s="52">
        <f t="shared" si="4"/>
        <v>43319</v>
      </c>
      <c r="L16" s="52">
        <f t="shared" si="5"/>
        <v>908.15513626834377</v>
      </c>
    </row>
    <row r="17" spans="1:13" s="55" customFormat="1" ht="22.5" customHeight="1" x14ac:dyDescent="0.15">
      <c r="A17" s="75" t="s">
        <v>124</v>
      </c>
      <c r="B17" s="74">
        <v>40</v>
      </c>
      <c r="C17" s="52">
        <v>2220</v>
      </c>
      <c r="D17" s="52">
        <f t="shared" si="0"/>
        <v>55.5</v>
      </c>
      <c r="E17" s="52">
        <v>10555421</v>
      </c>
      <c r="F17" s="52">
        <f t="shared" si="1"/>
        <v>263885.52500000002</v>
      </c>
      <c r="G17" s="52">
        <f t="shared" si="2"/>
        <v>4754.694144144144</v>
      </c>
      <c r="H17" s="52">
        <v>974595</v>
      </c>
      <c r="I17" s="52">
        <f t="shared" si="3"/>
        <v>439.00675675675677</v>
      </c>
      <c r="J17" s="52">
        <v>4395503</v>
      </c>
      <c r="K17" s="52">
        <f t="shared" si="4"/>
        <v>109887.575</v>
      </c>
      <c r="L17" s="52">
        <f t="shared" si="5"/>
        <v>1979.9563063063063</v>
      </c>
    </row>
    <row r="18" spans="1:13" s="55" customFormat="1" ht="22.5" customHeight="1" x14ac:dyDescent="0.15">
      <c r="A18" s="75" t="s">
        <v>125</v>
      </c>
      <c r="B18" s="74">
        <v>22</v>
      </c>
      <c r="C18" s="52">
        <v>1267</v>
      </c>
      <c r="D18" s="52">
        <f t="shared" si="0"/>
        <v>57.590909090909093</v>
      </c>
      <c r="E18" s="52">
        <v>9617048</v>
      </c>
      <c r="F18" s="52">
        <f t="shared" si="1"/>
        <v>437138.54545454547</v>
      </c>
      <c r="G18" s="52">
        <f t="shared" si="2"/>
        <v>7590.4088397790056</v>
      </c>
      <c r="H18" s="52">
        <v>522578</v>
      </c>
      <c r="I18" s="52">
        <f t="shared" si="3"/>
        <v>412.45303867403317</v>
      </c>
      <c r="J18" s="52">
        <v>2407070</v>
      </c>
      <c r="K18" s="52">
        <f t="shared" si="4"/>
        <v>109412.27272727272</v>
      </c>
      <c r="L18" s="52">
        <f t="shared" si="5"/>
        <v>1899.8184688239937</v>
      </c>
    </row>
    <row r="19" spans="1:13" s="55" customFormat="1" ht="22.5" customHeight="1" x14ac:dyDescent="0.15">
      <c r="A19" s="75" t="s">
        <v>126</v>
      </c>
      <c r="B19" s="74">
        <v>202</v>
      </c>
      <c r="C19" s="52">
        <v>8661</v>
      </c>
      <c r="D19" s="52">
        <f t="shared" si="0"/>
        <v>42.876237623762378</v>
      </c>
      <c r="E19" s="52">
        <v>22792746</v>
      </c>
      <c r="F19" s="52">
        <v>84117</v>
      </c>
      <c r="G19" s="52">
        <v>2272</v>
      </c>
      <c r="H19" s="52">
        <v>3797689</v>
      </c>
      <c r="I19" s="52">
        <f t="shared" si="3"/>
        <v>438.48158411268906</v>
      </c>
      <c r="J19" s="52">
        <v>9576073</v>
      </c>
      <c r="K19" s="52">
        <f t="shared" si="4"/>
        <v>47406.301980198019</v>
      </c>
      <c r="L19" s="52">
        <f t="shared" si="5"/>
        <v>1105.6544278951621</v>
      </c>
    </row>
    <row r="20" spans="1:13" s="55" customFormat="1" ht="22.5" customHeight="1" x14ac:dyDescent="0.15">
      <c r="A20" s="75" t="s">
        <v>127</v>
      </c>
      <c r="B20" s="74">
        <v>164</v>
      </c>
      <c r="C20" s="52">
        <v>12031</v>
      </c>
      <c r="D20" s="52">
        <f t="shared" si="0"/>
        <v>73.359756097560975</v>
      </c>
      <c r="E20" s="52">
        <v>70253160</v>
      </c>
      <c r="F20" s="52">
        <f t="shared" si="1"/>
        <v>428372.92682926828</v>
      </c>
      <c r="G20" s="52">
        <f t="shared" si="2"/>
        <v>5839.3450253511764</v>
      </c>
      <c r="H20" s="52">
        <v>6610497</v>
      </c>
      <c r="I20" s="52">
        <f t="shared" si="3"/>
        <v>549.45532374698701</v>
      </c>
      <c r="J20" s="52">
        <v>20815870</v>
      </c>
      <c r="K20" s="52">
        <f t="shared" si="4"/>
        <v>126926.03658536586</v>
      </c>
      <c r="L20" s="52">
        <f t="shared" si="5"/>
        <v>1730.1861856869753</v>
      </c>
    </row>
    <row r="21" spans="1:13" s="55" customFormat="1" ht="22.5" customHeight="1" x14ac:dyDescent="0.15">
      <c r="A21" s="75" t="s">
        <v>128</v>
      </c>
      <c r="B21" s="52">
        <v>241</v>
      </c>
      <c r="C21" s="52">
        <v>8926</v>
      </c>
      <c r="D21" s="52">
        <f t="shared" si="0"/>
        <v>37.037344398340252</v>
      </c>
      <c r="E21" s="52">
        <v>21823188</v>
      </c>
      <c r="F21" s="52">
        <f t="shared" si="1"/>
        <v>90552.647302904559</v>
      </c>
      <c r="G21" s="52">
        <f t="shared" si="2"/>
        <v>2444.9011875420119</v>
      </c>
      <c r="H21" s="52">
        <v>4050682</v>
      </c>
      <c r="I21" s="52">
        <f t="shared" si="3"/>
        <v>453.8070804391665</v>
      </c>
      <c r="J21" s="52">
        <v>10484825</v>
      </c>
      <c r="K21" s="52">
        <f t="shared" si="4"/>
        <v>43505.497925311203</v>
      </c>
      <c r="L21" s="52">
        <f t="shared" si="5"/>
        <v>1174.6386959444319</v>
      </c>
    </row>
    <row r="22" spans="1:13" s="55" customFormat="1" ht="22.5" customHeight="1" x14ac:dyDescent="0.15">
      <c r="A22" s="75" t="s">
        <v>129</v>
      </c>
      <c r="B22" s="52">
        <v>198</v>
      </c>
      <c r="C22" s="52">
        <v>7044</v>
      </c>
      <c r="D22" s="52">
        <f t="shared" si="0"/>
        <v>35.575757575757578</v>
      </c>
      <c r="E22" s="52">
        <v>18462660</v>
      </c>
      <c r="F22" s="52">
        <f t="shared" si="1"/>
        <v>93245.757575757569</v>
      </c>
      <c r="G22" s="52">
        <f t="shared" si="2"/>
        <v>2621.0477001703575</v>
      </c>
      <c r="H22" s="52">
        <v>3053637</v>
      </c>
      <c r="I22" s="52">
        <f t="shared" si="3"/>
        <v>433.50894378194209</v>
      </c>
      <c r="J22" s="52">
        <v>6752025</v>
      </c>
      <c r="K22" s="52">
        <f t="shared" si="4"/>
        <v>34101.13636363636</v>
      </c>
      <c r="L22" s="52">
        <f t="shared" si="5"/>
        <v>958.54982964224871</v>
      </c>
    </row>
    <row r="23" spans="1:13" s="55" customFormat="1" ht="22.5" customHeight="1" x14ac:dyDescent="0.15">
      <c r="A23" s="75" t="s">
        <v>130</v>
      </c>
      <c r="B23" s="52">
        <v>100</v>
      </c>
      <c r="C23" s="52">
        <v>3008</v>
      </c>
      <c r="D23" s="52">
        <f t="shared" si="0"/>
        <v>30.08</v>
      </c>
      <c r="E23" s="52">
        <v>9992063</v>
      </c>
      <c r="F23" s="52">
        <f t="shared" si="1"/>
        <v>99920.63</v>
      </c>
      <c r="G23" s="52">
        <f t="shared" si="2"/>
        <v>3321.8294547872342</v>
      </c>
      <c r="H23" s="52">
        <v>1387113</v>
      </c>
      <c r="I23" s="52">
        <f t="shared" si="3"/>
        <v>461.141289893617</v>
      </c>
      <c r="J23" s="52">
        <v>3650101</v>
      </c>
      <c r="K23" s="52">
        <f t="shared" si="4"/>
        <v>36501.01</v>
      </c>
      <c r="L23" s="52">
        <f t="shared" si="5"/>
        <v>1213.4644281914893</v>
      </c>
    </row>
    <row r="24" spans="1:13" s="55" customFormat="1" ht="22.5" customHeight="1" x14ac:dyDescent="0.15">
      <c r="A24" s="75" t="s">
        <v>131</v>
      </c>
      <c r="B24" s="52">
        <v>212</v>
      </c>
      <c r="C24" s="52">
        <v>11224</v>
      </c>
      <c r="D24" s="52">
        <f t="shared" si="0"/>
        <v>52.943396226415096</v>
      </c>
      <c r="E24" s="52">
        <v>39819951</v>
      </c>
      <c r="F24" s="52">
        <f t="shared" si="1"/>
        <v>187829.95754716982</v>
      </c>
      <c r="G24" s="52">
        <f t="shared" si="2"/>
        <v>3547.7504454739842</v>
      </c>
      <c r="H24" s="52">
        <v>5516886</v>
      </c>
      <c r="I24" s="52">
        <f t="shared" si="3"/>
        <v>491.5258374910905</v>
      </c>
      <c r="J24" s="52">
        <v>10915561</v>
      </c>
      <c r="K24" s="52">
        <f t="shared" si="4"/>
        <v>51488.49528301887</v>
      </c>
      <c r="L24" s="52">
        <f t="shared" si="5"/>
        <v>972.51968995010691</v>
      </c>
    </row>
    <row r="25" spans="1:13" ht="30" customHeight="1" x14ac:dyDescent="0.15">
      <c r="A25" s="77" t="s">
        <v>132</v>
      </c>
      <c r="B25" s="77"/>
      <c r="C25" s="77"/>
      <c r="D25" s="77"/>
      <c r="E25" s="77"/>
      <c r="F25" s="77"/>
      <c r="G25" s="43"/>
      <c r="H25" s="43"/>
      <c r="I25" s="43"/>
      <c r="J25" s="43"/>
      <c r="K25" s="43"/>
      <c r="L25" s="44" t="s">
        <v>133</v>
      </c>
      <c r="M25" s="45"/>
    </row>
  </sheetData>
  <mergeCells count="7">
    <mergeCell ref="A25:F25"/>
    <mergeCell ref="A3:A4"/>
    <mergeCell ref="B3:B4"/>
    <mergeCell ref="C3:D3"/>
    <mergeCell ref="E3:G3"/>
    <mergeCell ref="H3:I3"/>
    <mergeCell ref="J3:L3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工業</vt:lpstr>
      <vt:lpstr>P39(1)</vt:lpstr>
      <vt:lpstr>P39(2)</vt:lpstr>
      <vt:lpstr>P39(3)</vt:lpstr>
      <vt:lpstr>P40-41</vt:lpstr>
      <vt:lpstr>P42-43(1)</vt:lpstr>
      <vt:lpstr>P41-42(2)</vt:lpstr>
      <vt:lpstr>'P39(1)'!Print_Area</vt:lpstr>
      <vt:lpstr>'P39(2)'!Print_Area</vt:lpstr>
      <vt:lpstr>'P40-41'!Print_Area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2024-04-09T00:14:32Z</dcterms:created>
  <dcterms:modified xsi:type="dcterms:W3CDTF">2024-04-09T00:14:44Z</dcterms:modified>
</cp:coreProperties>
</file>